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nta\Desktop\Contribution_4T2024\PIB_4T2024\"/>
    </mc:Choice>
  </mc:AlternateContent>
  <bookViews>
    <workbookView xWindow="0" yWindow="0" windowWidth="23040" windowHeight="9276" firstSheet="3" activeTab="5"/>
  </bookViews>
  <sheets>
    <sheet name="PIB_Trim_CHainé_Millards_Fcfa" sheetId="4" r:id="rId1"/>
    <sheet name="Taux croissance_PIB_Trim_CHainé" sheetId="5" r:id="rId2"/>
    <sheet name="PIB_Trim_CRT_Milliards_FCFA" sheetId="3" r:id="rId3"/>
    <sheet name="PIB_Trim_CRT_TAUX_CROISANCE" sheetId="6" r:id="rId4"/>
    <sheet name="TPub_PIB_Trim_N_N-1_Millards" sheetId="9" r:id="rId5"/>
    <sheet name="TPub_PIB_Trim_N_N-1_Variation" sheetId="8" r:id="rId6"/>
    <sheet name="Deflateur_Valeur" sheetId="7" r:id="rId7"/>
    <sheet name="Deflateur_Variation" sheetId="10" r:id="rId8"/>
    <sheet name="Graphiques" sheetId="11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35" i="10" l="1"/>
  <c r="CC6" i="10"/>
  <c r="CC7" i="10"/>
  <c r="CC8" i="10"/>
  <c r="CC9" i="10"/>
  <c r="CC10" i="10"/>
  <c r="CC11" i="10"/>
  <c r="CC12" i="10"/>
  <c r="CC13" i="10"/>
  <c r="CC14" i="10"/>
  <c r="CC15" i="10"/>
  <c r="CC16" i="10"/>
  <c r="CC17" i="10"/>
  <c r="CC18" i="10"/>
  <c r="CC19" i="10"/>
  <c r="CC20" i="10"/>
  <c r="CC21" i="10"/>
  <c r="CC22" i="10"/>
  <c r="CC23" i="10"/>
  <c r="CC24" i="10"/>
  <c r="CC25" i="10"/>
  <c r="CC26" i="10"/>
  <c r="CC27" i="10"/>
  <c r="CC28" i="10"/>
  <c r="CC29" i="10"/>
  <c r="CC30" i="10"/>
  <c r="CC31" i="10"/>
  <c r="CC32" i="10"/>
  <c r="CC33" i="10"/>
  <c r="CC34" i="10"/>
  <c r="CX7" i="10"/>
  <c r="CX8" i="10"/>
  <c r="CX9" i="10"/>
  <c r="CX10" i="10"/>
  <c r="CX11" i="10"/>
  <c r="CX12" i="10"/>
  <c r="CX13" i="10"/>
  <c r="CX14" i="10"/>
  <c r="CX15" i="10"/>
  <c r="CX16" i="10"/>
  <c r="CX17" i="10"/>
  <c r="CX18" i="10"/>
  <c r="CX19" i="10"/>
  <c r="CX20" i="10"/>
  <c r="CX21" i="10"/>
  <c r="CX22" i="10"/>
  <c r="CX23" i="10"/>
  <c r="CX24" i="10"/>
  <c r="CX25" i="10"/>
  <c r="CX26" i="10"/>
  <c r="CX27" i="10"/>
  <c r="CX28" i="10"/>
  <c r="CX29" i="10"/>
  <c r="CX30" i="10"/>
  <c r="CX31" i="10"/>
  <c r="CX32" i="10"/>
  <c r="CX33" i="10"/>
  <c r="CX34" i="10"/>
  <c r="CX35" i="10"/>
  <c r="CX6" i="10"/>
  <c r="CG6" i="7"/>
  <c r="CG7" i="7"/>
  <c r="CG8" i="7"/>
  <c r="CG9" i="7"/>
  <c r="CG10" i="7"/>
  <c r="CG11" i="7"/>
  <c r="CG12" i="7"/>
  <c r="CG13" i="7"/>
  <c r="CG14" i="7"/>
  <c r="CG15" i="7"/>
  <c r="CG16" i="7"/>
  <c r="CG17" i="7"/>
  <c r="CG18" i="7"/>
  <c r="CG19" i="7"/>
  <c r="CG20" i="7"/>
  <c r="CG21" i="7"/>
  <c r="CG22" i="7"/>
  <c r="CG23" i="7"/>
  <c r="CG24" i="7"/>
  <c r="CG25" i="7"/>
  <c r="CG26" i="7"/>
  <c r="CG27" i="7"/>
  <c r="CG28" i="7"/>
  <c r="CG29" i="7"/>
  <c r="CG30" i="7"/>
  <c r="CG31" i="7"/>
  <c r="CG32" i="7"/>
  <c r="CG33" i="7"/>
  <c r="CG34" i="7"/>
  <c r="CG35" i="7"/>
  <c r="BY6" i="8"/>
  <c r="BY7" i="8"/>
  <c r="BY8" i="8"/>
  <c r="BY9" i="8"/>
  <c r="BY10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CF35" i="7"/>
  <c r="CE35" i="7"/>
  <c r="CD35" i="7"/>
  <c r="CC35" i="6"/>
  <c r="BV35" i="7"/>
  <c r="CC6" i="6"/>
  <c r="CC7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CC22" i="6"/>
  <c r="CC23" i="6"/>
  <c r="CC24" i="6"/>
  <c r="CC25" i="6"/>
  <c r="CC26" i="6"/>
  <c r="CC27" i="6"/>
  <c r="CC28" i="6"/>
  <c r="CC29" i="6"/>
  <c r="CC30" i="6"/>
  <c r="CC31" i="6"/>
  <c r="CC32" i="6"/>
  <c r="CC33" i="6"/>
  <c r="CC34" i="6"/>
  <c r="CC6" i="5"/>
  <c r="CC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X7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6" i="5"/>
  <c r="BV6" i="5"/>
  <c r="BW6" i="5"/>
  <c r="BX6" i="5"/>
  <c r="BY6" i="5"/>
  <c r="BZ6" i="5"/>
  <c r="CA6" i="5"/>
  <c r="CB6" i="5"/>
  <c r="BV7" i="5"/>
  <c r="BW7" i="5"/>
  <c r="BX7" i="5"/>
  <c r="BY7" i="5"/>
  <c r="BZ7" i="5"/>
  <c r="CA7" i="5"/>
  <c r="CB7" i="5"/>
  <c r="BV8" i="5"/>
  <c r="BW8" i="5"/>
  <c r="BX8" i="5"/>
  <c r="BY8" i="5"/>
  <c r="BZ8" i="5"/>
  <c r="CA8" i="5"/>
  <c r="CB8" i="5"/>
  <c r="BV9" i="5"/>
  <c r="BW9" i="5"/>
  <c r="BX9" i="5"/>
  <c r="BY9" i="5"/>
  <c r="BZ9" i="5"/>
  <c r="CA9" i="5"/>
  <c r="CB9" i="5"/>
  <c r="BV10" i="5"/>
  <c r="BW10" i="5"/>
  <c r="BX10" i="5"/>
  <c r="BY10" i="5"/>
  <c r="BZ10" i="5"/>
  <c r="CA10" i="5"/>
  <c r="CB10" i="5"/>
  <c r="BV11" i="5"/>
  <c r="BW11" i="5"/>
  <c r="BX11" i="5"/>
  <c r="BY11" i="5"/>
  <c r="BZ11" i="5"/>
  <c r="CA11" i="5"/>
  <c r="CB11" i="5"/>
  <c r="BV12" i="5"/>
  <c r="BW12" i="5"/>
  <c r="BX12" i="5"/>
  <c r="BY12" i="5"/>
  <c r="BZ12" i="5"/>
  <c r="CA12" i="5"/>
  <c r="CB12" i="5"/>
  <c r="BV13" i="5"/>
  <c r="BW13" i="5"/>
  <c r="BX13" i="5"/>
  <c r="BY13" i="5"/>
  <c r="BZ13" i="5"/>
  <c r="CA13" i="5"/>
  <c r="CB13" i="5"/>
  <c r="BV14" i="5"/>
  <c r="BW14" i="5"/>
  <c r="BX14" i="5"/>
  <c r="BY14" i="5"/>
  <c r="BZ14" i="5"/>
  <c r="CA14" i="5"/>
  <c r="CB14" i="5"/>
  <c r="BV15" i="5"/>
  <c r="BW15" i="5"/>
  <c r="BX15" i="5"/>
  <c r="BY15" i="5"/>
  <c r="BZ15" i="5"/>
  <c r="CA15" i="5"/>
  <c r="CB15" i="5"/>
  <c r="BV16" i="5"/>
  <c r="BW16" i="5"/>
  <c r="BX16" i="5"/>
  <c r="BY16" i="5"/>
  <c r="BZ16" i="5"/>
  <c r="CA16" i="5"/>
  <c r="CB16" i="5"/>
  <c r="BV17" i="5"/>
  <c r="BW17" i="5"/>
  <c r="BX17" i="5"/>
  <c r="BY17" i="5"/>
  <c r="BZ17" i="5"/>
  <c r="CA17" i="5"/>
  <c r="CB17" i="5"/>
  <c r="BV18" i="5"/>
  <c r="BW18" i="5"/>
  <c r="BX18" i="5"/>
  <c r="BY18" i="5"/>
  <c r="BZ18" i="5"/>
  <c r="CA18" i="5"/>
  <c r="CB18" i="5"/>
  <c r="BV19" i="5"/>
  <c r="BW19" i="5"/>
  <c r="BX19" i="5"/>
  <c r="BY19" i="5"/>
  <c r="BZ19" i="5"/>
  <c r="CA19" i="5"/>
  <c r="CB19" i="5"/>
  <c r="BV20" i="5"/>
  <c r="BW20" i="5"/>
  <c r="BX20" i="5"/>
  <c r="BY20" i="5"/>
  <c r="BZ20" i="5"/>
  <c r="CA20" i="5"/>
  <c r="CB20" i="5"/>
  <c r="BV21" i="5"/>
  <c r="BW21" i="5"/>
  <c r="BX21" i="5"/>
  <c r="BY21" i="5"/>
  <c r="BZ21" i="5"/>
  <c r="CA21" i="5"/>
  <c r="CB21" i="5"/>
  <c r="BV22" i="5"/>
  <c r="BW22" i="5"/>
  <c r="BX22" i="5"/>
  <c r="BY22" i="5"/>
  <c r="BZ22" i="5"/>
  <c r="CA22" i="5"/>
  <c r="CB22" i="5"/>
  <c r="BV23" i="5"/>
  <c r="BW23" i="5"/>
  <c r="BX23" i="5"/>
  <c r="BY23" i="5"/>
  <c r="BZ23" i="5"/>
  <c r="CA23" i="5"/>
  <c r="CB23" i="5"/>
  <c r="BV24" i="5"/>
  <c r="BW24" i="5"/>
  <c r="BX24" i="5"/>
  <c r="BY24" i="5"/>
  <c r="BZ24" i="5"/>
  <c r="CA24" i="5"/>
  <c r="CB24" i="5"/>
  <c r="BV25" i="5"/>
  <c r="BW25" i="5"/>
  <c r="BX25" i="5"/>
  <c r="BY25" i="5"/>
  <c r="BZ25" i="5"/>
  <c r="CA25" i="5"/>
  <c r="CB25" i="5"/>
  <c r="BV26" i="5"/>
  <c r="BW26" i="5"/>
  <c r="BX26" i="5"/>
  <c r="BY26" i="5"/>
  <c r="BZ26" i="5"/>
  <c r="CA26" i="5"/>
  <c r="CB26" i="5"/>
  <c r="BV27" i="5"/>
  <c r="BW27" i="5"/>
  <c r="BX27" i="5"/>
  <c r="BY27" i="5"/>
  <c r="BZ27" i="5"/>
  <c r="CA27" i="5"/>
  <c r="CB27" i="5"/>
  <c r="BV28" i="5"/>
  <c r="BW28" i="5"/>
  <c r="BX28" i="5"/>
  <c r="BY28" i="5"/>
  <c r="BZ28" i="5"/>
  <c r="CA28" i="5"/>
  <c r="CB28" i="5"/>
  <c r="BV29" i="5"/>
  <c r="BW29" i="5"/>
  <c r="BX29" i="5"/>
  <c r="BY29" i="5"/>
  <c r="BZ29" i="5"/>
  <c r="CA29" i="5"/>
  <c r="CB29" i="5"/>
  <c r="BV30" i="5"/>
  <c r="BW30" i="5"/>
  <c r="BX30" i="5"/>
  <c r="BY30" i="5"/>
  <c r="BZ30" i="5"/>
  <c r="CA30" i="5"/>
  <c r="CB30" i="5"/>
  <c r="BV31" i="5"/>
  <c r="BW31" i="5"/>
  <c r="BX31" i="5"/>
  <c r="BY31" i="5"/>
  <c r="BZ31" i="5"/>
  <c r="CA31" i="5"/>
  <c r="CB31" i="5"/>
  <c r="BV32" i="5"/>
  <c r="BW32" i="5"/>
  <c r="BX32" i="5"/>
  <c r="BY32" i="5"/>
  <c r="BZ32" i="5"/>
  <c r="CA32" i="5"/>
  <c r="CB32" i="5"/>
  <c r="BV33" i="5"/>
  <c r="BW33" i="5"/>
  <c r="BX33" i="5"/>
  <c r="BY33" i="5"/>
  <c r="BZ33" i="5"/>
  <c r="CA33" i="5"/>
  <c r="CB33" i="5"/>
  <c r="BV34" i="5"/>
  <c r="BW34" i="5"/>
  <c r="BX34" i="5"/>
  <c r="BY34" i="5"/>
  <c r="BZ34" i="5"/>
  <c r="CA34" i="5"/>
  <c r="CB34" i="5"/>
  <c r="BV35" i="5"/>
  <c r="BW35" i="5"/>
  <c r="BX35" i="5"/>
  <c r="BY35" i="5"/>
  <c r="BZ35" i="5"/>
  <c r="CA35" i="5"/>
  <c r="CB35" i="5"/>
  <c r="BU6" i="7"/>
  <c r="BW6" i="7"/>
  <c r="BX6" i="7"/>
  <c r="BY6" i="7"/>
  <c r="BZ6" i="7"/>
  <c r="CA6" i="7"/>
  <c r="CB6" i="7"/>
  <c r="CC6" i="7"/>
  <c r="CD6" i="7"/>
  <c r="CE6" i="7"/>
  <c r="CF6" i="7"/>
  <c r="BW7" i="7"/>
  <c r="BX7" i="7"/>
  <c r="BY7" i="7"/>
  <c r="BZ7" i="7"/>
  <c r="CA7" i="7"/>
  <c r="CB7" i="7"/>
  <c r="CC7" i="7"/>
  <c r="CD7" i="7"/>
  <c r="CE7" i="7"/>
  <c r="CF7" i="7"/>
  <c r="BW8" i="7"/>
  <c r="BX8" i="7"/>
  <c r="BY8" i="7"/>
  <c r="BZ8" i="7"/>
  <c r="CA8" i="7"/>
  <c r="CB8" i="7"/>
  <c r="CC8" i="7"/>
  <c r="CD8" i="7"/>
  <c r="CE8" i="7"/>
  <c r="CF8" i="7"/>
  <c r="BW9" i="7"/>
  <c r="BX9" i="7"/>
  <c r="BY9" i="7"/>
  <c r="BZ9" i="7"/>
  <c r="CA9" i="7"/>
  <c r="CB9" i="7"/>
  <c r="CC9" i="7"/>
  <c r="CD9" i="7"/>
  <c r="CE9" i="7"/>
  <c r="CF9" i="7"/>
  <c r="BW10" i="7"/>
  <c r="BX10" i="7"/>
  <c r="BY10" i="7"/>
  <c r="BZ10" i="7"/>
  <c r="CA10" i="7"/>
  <c r="CB10" i="7"/>
  <c r="CC10" i="7"/>
  <c r="CD10" i="7"/>
  <c r="CE10" i="7"/>
  <c r="CF10" i="7"/>
  <c r="BW11" i="7"/>
  <c r="BX11" i="7"/>
  <c r="BY11" i="7"/>
  <c r="BZ11" i="7"/>
  <c r="CA11" i="7"/>
  <c r="CB11" i="7"/>
  <c r="CC11" i="7"/>
  <c r="CD11" i="7"/>
  <c r="CE11" i="7"/>
  <c r="CF11" i="7"/>
  <c r="CB11" i="10" s="1"/>
  <c r="BW12" i="7"/>
  <c r="BX12" i="7"/>
  <c r="BY12" i="7"/>
  <c r="BZ12" i="7"/>
  <c r="CA12" i="7"/>
  <c r="CB12" i="7"/>
  <c r="CC12" i="7"/>
  <c r="CD12" i="7"/>
  <c r="CE12" i="7"/>
  <c r="CF12" i="7"/>
  <c r="BW13" i="7"/>
  <c r="BX13" i="7"/>
  <c r="BY13" i="7"/>
  <c r="BZ13" i="7"/>
  <c r="CA13" i="7"/>
  <c r="CB13" i="7"/>
  <c r="CC13" i="7"/>
  <c r="CD13" i="7"/>
  <c r="CE13" i="7"/>
  <c r="CF13" i="7"/>
  <c r="BW14" i="7"/>
  <c r="BX14" i="7"/>
  <c r="BY14" i="7"/>
  <c r="BZ14" i="7"/>
  <c r="CA14" i="7"/>
  <c r="CB14" i="7"/>
  <c r="CC14" i="7"/>
  <c r="CD14" i="7"/>
  <c r="CE14" i="7"/>
  <c r="CF14" i="7"/>
  <c r="BW15" i="7"/>
  <c r="BX15" i="7"/>
  <c r="BY15" i="7"/>
  <c r="BZ15" i="7"/>
  <c r="CA15" i="7"/>
  <c r="CB15" i="7"/>
  <c r="CC15" i="7"/>
  <c r="CD15" i="7"/>
  <c r="CE15" i="7"/>
  <c r="CF15" i="7"/>
  <c r="BW16" i="7"/>
  <c r="BX16" i="7"/>
  <c r="BY16" i="7"/>
  <c r="BZ16" i="7"/>
  <c r="CA16" i="7"/>
  <c r="CB16" i="7"/>
  <c r="CC16" i="7"/>
  <c r="CD16" i="7"/>
  <c r="CE16" i="7"/>
  <c r="CF16" i="7"/>
  <c r="BW17" i="7"/>
  <c r="BX17" i="7"/>
  <c r="BY17" i="7"/>
  <c r="BZ17" i="7"/>
  <c r="CA17" i="7"/>
  <c r="CB17" i="7"/>
  <c r="CC17" i="7"/>
  <c r="CD17" i="7"/>
  <c r="CE17" i="7"/>
  <c r="CF17" i="7"/>
  <c r="CB17" i="10" s="1"/>
  <c r="BW18" i="7"/>
  <c r="BX18" i="7"/>
  <c r="BY18" i="7"/>
  <c r="BZ18" i="7"/>
  <c r="CA18" i="7"/>
  <c r="CB18" i="7"/>
  <c r="CC18" i="7"/>
  <c r="CD18" i="7"/>
  <c r="CE18" i="7"/>
  <c r="CF18" i="7"/>
  <c r="BW19" i="7"/>
  <c r="BX19" i="7"/>
  <c r="BY19" i="7"/>
  <c r="BZ19" i="7"/>
  <c r="CA19" i="7"/>
  <c r="CB19" i="7"/>
  <c r="CC19" i="7"/>
  <c r="CD19" i="7"/>
  <c r="CE19" i="7"/>
  <c r="CF19" i="7"/>
  <c r="BW20" i="7"/>
  <c r="BX20" i="7"/>
  <c r="BY20" i="7"/>
  <c r="BZ20" i="7"/>
  <c r="CA20" i="7"/>
  <c r="CB20" i="7"/>
  <c r="CC20" i="7"/>
  <c r="CD20" i="7"/>
  <c r="CE20" i="7"/>
  <c r="CF20" i="7"/>
  <c r="BW21" i="7"/>
  <c r="BX21" i="7"/>
  <c r="BY21" i="7"/>
  <c r="BZ21" i="7"/>
  <c r="CA21" i="7"/>
  <c r="CB21" i="7"/>
  <c r="CC21" i="7"/>
  <c r="CD21" i="7"/>
  <c r="CE21" i="7"/>
  <c r="CF21" i="7"/>
  <c r="BW22" i="7"/>
  <c r="BX22" i="7"/>
  <c r="BY22" i="7"/>
  <c r="BZ22" i="7"/>
  <c r="CA22" i="7"/>
  <c r="CB22" i="7"/>
  <c r="CC22" i="7"/>
  <c r="CD22" i="7"/>
  <c r="CE22" i="7"/>
  <c r="CF22" i="7"/>
  <c r="BW23" i="7"/>
  <c r="BX23" i="7"/>
  <c r="BY23" i="7"/>
  <c r="BZ23" i="7"/>
  <c r="CA23" i="7"/>
  <c r="CB23" i="7"/>
  <c r="CC23" i="7"/>
  <c r="CD23" i="7"/>
  <c r="CE23" i="7"/>
  <c r="CF23" i="7"/>
  <c r="CB23" i="10" s="1"/>
  <c r="BW24" i="7"/>
  <c r="BX24" i="7"/>
  <c r="BY24" i="7"/>
  <c r="BZ24" i="7"/>
  <c r="CA24" i="7"/>
  <c r="CB24" i="7"/>
  <c r="CC24" i="7"/>
  <c r="CD24" i="7"/>
  <c r="CE24" i="7"/>
  <c r="CF24" i="7"/>
  <c r="BW25" i="7"/>
  <c r="BX25" i="7"/>
  <c r="BY25" i="7"/>
  <c r="BZ25" i="7"/>
  <c r="CA25" i="7"/>
  <c r="CB25" i="7"/>
  <c r="CC25" i="7"/>
  <c r="CD25" i="7"/>
  <c r="CE25" i="7"/>
  <c r="CF25" i="7"/>
  <c r="BW26" i="7"/>
  <c r="BX26" i="7"/>
  <c r="BY26" i="7"/>
  <c r="BZ26" i="7"/>
  <c r="CA26" i="7"/>
  <c r="CB26" i="7"/>
  <c r="CC26" i="7"/>
  <c r="CD26" i="7"/>
  <c r="CE26" i="7"/>
  <c r="CF26" i="7"/>
  <c r="BW27" i="7"/>
  <c r="BX27" i="7"/>
  <c r="BY27" i="7"/>
  <c r="BZ27" i="7"/>
  <c r="CA27" i="7"/>
  <c r="CB27" i="7"/>
  <c r="CC27" i="7"/>
  <c r="CD27" i="7"/>
  <c r="CE27" i="7"/>
  <c r="CF27" i="7"/>
  <c r="BW28" i="7"/>
  <c r="BX28" i="7"/>
  <c r="BY28" i="7"/>
  <c r="BZ28" i="7"/>
  <c r="CA28" i="7"/>
  <c r="CB28" i="7"/>
  <c r="CC28" i="7"/>
  <c r="CD28" i="7"/>
  <c r="CE28" i="7"/>
  <c r="CF28" i="7"/>
  <c r="BW29" i="7"/>
  <c r="BX29" i="7"/>
  <c r="BY29" i="7"/>
  <c r="BZ29" i="7"/>
  <c r="CA29" i="7"/>
  <c r="CB29" i="7"/>
  <c r="CC29" i="7"/>
  <c r="CD29" i="7"/>
  <c r="CE29" i="7"/>
  <c r="CF29" i="7"/>
  <c r="CB29" i="10" s="1"/>
  <c r="BW30" i="7"/>
  <c r="BX30" i="7"/>
  <c r="BY30" i="7"/>
  <c r="BZ30" i="7"/>
  <c r="CA30" i="7"/>
  <c r="CB30" i="7"/>
  <c r="CC30" i="7"/>
  <c r="CD30" i="7"/>
  <c r="CE30" i="7"/>
  <c r="CF30" i="7"/>
  <c r="BW31" i="7"/>
  <c r="BX31" i="7"/>
  <c r="BY31" i="7"/>
  <c r="BZ31" i="7"/>
  <c r="CA31" i="7"/>
  <c r="CB31" i="7"/>
  <c r="CC31" i="7"/>
  <c r="CD31" i="7"/>
  <c r="CE31" i="7"/>
  <c r="CF31" i="7"/>
  <c r="BW32" i="7"/>
  <c r="BX32" i="7"/>
  <c r="BY32" i="7"/>
  <c r="BZ32" i="7"/>
  <c r="CA32" i="7"/>
  <c r="CB32" i="7"/>
  <c r="CC32" i="7"/>
  <c r="CD32" i="7"/>
  <c r="CE32" i="7"/>
  <c r="CF32" i="7"/>
  <c r="BW33" i="7"/>
  <c r="BX33" i="7"/>
  <c r="BY33" i="7"/>
  <c r="BZ33" i="7"/>
  <c r="CA33" i="7"/>
  <c r="CB33" i="7"/>
  <c r="CC33" i="7"/>
  <c r="CD33" i="7"/>
  <c r="CE33" i="7"/>
  <c r="CF33" i="7"/>
  <c r="BW34" i="7"/>
  <c r="BX34" i="7"/>
  <c r="BY34" i="7"/>
  <c r="BZ34" i="7"/>
  <c r="CA34" i="7"/>
  <c r="CB34" i="7"/>
  <c r="CC34" i="7"/>
  <c r="CD34" i="7"/>
  <c r="CE34" i="7"/>
  <c r="CF34" i="7"/>
  <c r="BW35" i="7"/>
  <c r="BX35" i="7"/>
  <c r="BY35" i="7"/>
  <c r="BZ35" i="7"/>
  <c r="CA35" i="7"/>
  <c r="CB35" i="7"/>
  <c r="BV7" i="7"/>
  <c r="BV8" i="7"/>
  <c r="BV9" i="7"/>
  <c r="BV10" i="7"/>
  <c r="BV11" i="7"/>
  <c r="BV12" i="7"/>
  <c r="BV13" i="7"/>
  <c r="BV14" i="7"/>
  <c r="BV15" i="7"/>
  <c r="BV16" i="7"/>
  <c r="BV17" i="7"/>
  <c r="BV18" i="7"/>
  <c r="BV19" i="7"/>
  <c r="BV20" i="7"/>
  <c r="BV21" i="7"/>
  <c r="BV22" i="7"/>
  <c r="BV23" i="7"/>
  <c r="BV24" i="7"/>
  <c r="BV25" i="7"/>
  <c r="BV26" i="7"/>
  <c r="BV27" i="7"/>
  <c r="BV28" i="7"/>
  <c r="BV29" i="7"/>
  <c r="BV30" i="7"/>
  <c r="BV31" i="7"/>
  <c r="BV32" i="7"/>
  <c r="BV33" i="7"/>
  <c r="BV34" i="7"/>
  <c r="BV6" i="7"/>
  <c r="BX6" i="8"/>
  <c r="BX7" i="8"/>
  <c r="BX8" i="8"/>
  <c r="BX9" i="8"/>
  <c r="BX10" i="8"/>
  <c r="BX11" i="8"/>
  <c r="BX12" i="8"/>
  <c r="BX13" i="8"/>
  <c r="BX14" i="8"/>
  <c r="BX15" i="8"/>
  <c r="BX16" i="8"/>
  <c r="BX17" i="8"/>
  <c r="BX18" i="8"/>
  <c r="BX19" i="8"/>
  <c r="BX20" i="8"/>
  <c r="BX21" i="8"/>
  <c r="BX22" i="8"/>
  <c r="BX23" i="8"/>
  <c r="BX24" i="8"/>
  <c r="BX25" i="8"/>
  <c r="BX26" i="8"/>
  <c r="BX27" i="8"/>
  <c r="BX28" i="8"/>
  <c r="BX29" i="8"/>
  <c r="BX30" i="8"/>
  <c r="BX31" i="8"/>
  <c r="BX32" i="8"/>
  <c r="BX33" i="8"/>
  <c r="BX34" i="8"/>
  <c r="BX35" i="8"/>
  <c r="CB6" i="6"/>
  <c r="CB7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CB22" i="6"/>
  <c r="CB23" i="6"/>
  <c r="CB24" i="6"/>
  <c r="CB25" i="6"/>
  <c r="CB26" i="6"/>
  <c r="CB27" i="6"/>
  <c r="CB28" i="6"/>
  <c r="CB29" i="6"/>
  <c r="CB30" i="6"/>
  <c r="CB31" i="6"/>
  <c r="CB32" i="6"/>
  <c r="CB33" i="6"/>
  <c r="CB34" i="6"/>
  <c r="CB35" i="6"/>
  <c r="CB35" i="10" l="1"/>
  <c r="CC35" i="7"/>
  <c r="CB34" i="10"/>
  <c r="CB22" i="10"/>
  <c r="CB10" i="10"/>
  <c r="CB19" i="10"/>
  <c r="CB8" i="10"/>
  <c r="CB30" i="10"/>
  <c r="CB24" i="10"/>
  <c r="CB18" i="10"/>
  <c r="CB12" i="10"/>
  <c r="CB20" i="10"/>
  <c r="CB27" i="10"/>
  <c r="CB9" i="10"/>
  <c r="CB28" i="10"/>
  <c r="CB16" i="10"/>
  <c r="CB6" i="10"/>
  <c r="CB33" i="10"/>
  <c r="CB15" i="10"/>
  <c r="CB31" i="10"/>
  <c r="CB25" i="10"/>
  <c r="CB13" i="10"/>
  <c r="CB7" i="10"/>
  <c r="CB21" i="10"/>
  <c r="CB32" i="10"/>
  <c r="CB26" i="10"/>
  <c r="CB14" i="10"/>
  <c r="BZ6" i="10"/>
  <c r="CA6" i="10"/>
  <c r="BZ7" i="10"/>
  <c r="CA7" i="10"/>
  <c r="BZ8" i="10"/>
  <c r="CA8" i="10"/>
  <c r="BZ9" i="10"/>
  <c r="CA9" i="10"/>
  <c r="BZ10" i="10"/>
  <c r="CA10" i="10"/>
  <c r="BZ11" i="10"/>
  <c r="CA11" i="10"/>
  <c r="BZ12" i="10"/>
  <c r="CA12" i="10"/>
  <c r="BZ13" i="10"/>
  <c r="CA13" i="10"/>
  <c r="BZ14" i="10"/>
  <c r="CA14" i="10"/>
  <c r="BZ15" i="10"/>
  <c r="CA15" i="10"/>
  <c r="BZ16" i="10"/>
  <c r="CA16" i="10"/>
  <c r="BZ17" i="10"/>
  <c r="CA17" i="10"/>
  <c r="BZ18" i="10"/>
  <c r="CA18" i="10"/>
  <c r="BZ19" i="10"/>
  <c r="CA19" i="10"/>
  <c r="BZ20" i="10"/>
  <c r="CA20" i="10"/>
  <c r="BZ21" i="10"/>
  <c r="CA21" i="10"/>
  <c r="BZ22" i="10"/>
  <c r="CA22" i="10"/>
  <c r="BZ23" i="10"/>
  <c r="CA23" i="10"/>
  <c r="BZ24" i="10"/>
  <c r="CA24" i="10"/>
  <c r="BZ25" i="10"/>
  <c r="CA25" i="10"/>
  <c r="BZ26" i="10"/>
  <c r="CA26" i="10"/>
  <c r="BZ27" i="10"/>
  <c r="CA27" i="10"/>
  <c r="BZ28" i="10"/>
  <c r="CA28" i="10"/>
  <c r="BZ29" i="10"/>
  <c r="CA29" i="10"/>
  <c r="BZ30" i="10"/>
  <c r="CA30" i="10"/>
  <c r="BZ31" i="10"/>
  <c r="CA31" i="10"/>
  <c r="BZ32" i="10"/>
  <c r="CA32" i="10"/>
  <c r="BZ33" i="10"/>
  <c r="CA33" i="10"/>
  <c r="BZ34" i="10"/>
  <c r="CA34" i="10"/>
  <c r="BZ35" i="10"/>
  <c r="CA35" i="10"/>
  <c r="BV6" i="8" l="1"/>
  <c r="BW6" i="8"/>
  <c r="BV7" i="8"/>
  <c r="BW7" i="8"/>
  <c r="BV8" i="8"/>
  <c r="BW8" i="8"/>
  <c r="BV9" i="8"/>
  <c r="BW9" i="8"/>
  <c r="BV10" i="8"/>
  <c r="BW10" i="8"/>
  <c r="BV11" i="8"/>
  <c r="BW11" i="8"/>
  <c r="BV12" i="8"/>
  <c r="BW12" i="8"/>
  <c r="BV13" i="8"/>
  <c r="BW13" i="8"/>
  <c r="BV14" i="8"/>
  <c r="BW14" i="8"/>
  <c r="BV15" i="8"/>
  <c r="BW15" i="8"/>
  <c r="BV16" i="8"/>
  <c r="BW16" i="8"/>
  <c r="BV17" i="8"/>
  <c r="BW17" i="8"/>
  <c r="BV18" i="8"/>
  <c r="BW18" i="8"/>
  <c r="BV19" i="8"/>
  <c r="BW19" i="8"/>
  <c r="BV20" i="8"/>
  <c r="BW20" i="8"/>
  <c r="BV21" i="8"/>
  <c r="BW21" i="8"/>
  <c r="BV22" i="8"/>
  <c r="BW22" i="8"/>
  <c r="BV23" i="8"/>
  <c r="BW23" i="8"/>
  <c r="BV24" i="8"/>
  <c r="BW24" i="8"/>
  <c r="BV25" i="8"/>
  <c r="BW25" i="8"/>
  <c r="BV26" i="8"/>
  <c r="BW26" i="8"/>
  <c r="BV27" i="8"/>
  <c r="BW27" i="8"/>
  <c r="BV28" i="8"/>
  <c r="BW28" i="8"/>
  <c r="BV29" i="8"/>
  <c r="BW29" i="8"/>
  <c r="BV30" i="8"/>
  <c r="BW30" i="8"/>
  <c r="BV31" i="8"/>
  <c r="BW31" i="8"/>
  <c r="BV32" i="8"/>
  <c r="BW32" i="8"/>
  <c r="BV33" i="8"/>
  <c r="BW33" i="8"/>
  <c r="BV34" i="8"/>
  <c r="BW34" i="8"/>
  <c r="BV35" i="8"/>
  <c r="BW35" i="8"/>
  <c r="BZ6" i="6" l="1"/>
  <c r="CA6" i="6"/>
  <c r="BZ7" i="6"/>
  <c r="CA7" i="6"/>
  <c r="BZ8" i="6"/>
  <c r="CA8" i="6"/>
  <c r="BZ9" i="6"/>
  <c r="CA9" i="6"/>
  <c r="BZ10" i="6"/>
  <c r="CA10" i="6"/>
  <c r="BZ11" i="6"/>
  <c r="CA11" i="6"/>
  <c r="BZ12" i="6"/>
  <c r="CA12" i="6"/>
  <c r="BZ13" i="6"/>
  <c r="CA13" i="6"/>
  <c r="BZ14" i="6"/>
  <c r="CA14" i="6"/>
  <c r="BZ15" i="6"/>
  <c r="CA15" i="6"/>
  <c r="BZ16" i="6"/>
  <c r="CA16" i="6"/>
  <c r="BZ17" i="6"/>
  <c r="CA17" i="6"/>
  <c r="BZ18" i="6"/>
  <c r="CA18" i="6"/>
  <c r="BZ19" i="6"/>
  <c r="CA19" i="6"/>
  <c r="BZ20" i="6"/>
  <c r="CA20" i="6"/>
  <c r="BZ21" i="6"/>
  <c r="CA21" i="6"/>
  <c r="BZ22" i="6"/>
  <c r="CA22" i="6"/>
  <c r="BZ23" i="6"/>
  <c r="CA23" i="6"/>
  <c r="BZ24" i="6"/>
  <c r="CA24" i="6"/>
  <c r="BZ25" i="6"/>
  <c r="CA25" i="6"/>
  <c r="BZ26" i="6"/>
  <c r="CA26" i="6"/>
  <c r="BZ27" i="6"/>
  <c r="CA27" i="6"/>
  <c r="BZ28" i="6"/>
  <c r="CA28" i="6"/>
  <c r="BZ29" i="6"/>
  <c r="CA29" i="6"/>
  <c r="BZ30" i="6"/>
  <c r="CA30" i="6"/>
  <c r="BZ31" i="6"/>
  <c r="CA31" i="6"/>
  <c r="BZ32" i="6"/>
  <c r="CA32" i="6"/>
  <c r="BZ33" i="6"/>
  <c r="CA33" i="6"/>
  <c r="BZ34" i="6"/>
  <c r="CA34" i="6"/>
  <c r="BZ35" i="6"/>
  <c r="CA35" i="6"/>
  <c r="AL6" i="10"/>
  <c r="AD7" i="10"/>
  <c r="AP7" i="10"/>
  <c r="BU7" i="10"/>
  <c r="BA8" i="10"/>
  <c r="BN10" i="10"/>
  <c r="X11" i="10"/>
  <c r="BJ12" i="10"/>
  <c r="BV13" i="10"/>
  <c r="AV14" i="10"/>
  <c r="BV15" i="10"/>
  <c r="M16" i="10"/>
  <c r="E17" i="10"/>
  <c r="AT17" i="10"/>
  <c r="AG18" i="10"/>
  <c r="BJ18" i="10"/>
  <c r="BS19" i="10"/>
  <c r="J20" i="10"/>
  <c r="AO20" i="10"/>
  <c r="BY20" i="10"/>
  <c r="AH21" i="10"/>
  <c r="AS21" i="10"/>
  <c r="H22" i="10"/>
  <c r="AR22" i="10"/>
  <c r="AZ23" i="10"/>
  <c r="BK23" i="10"/>
  <c r="AT24" i="10"/>
  <c r="AX24" i="10"/>
  <c r="AI25" i="10"/>
  <c r="AU25" i="10"/>
  <c r="L26" i="10"/>
  <c r="AL26" i="10"/>
  <c r="AP26" i="10"/>
  <c r="BA26" i="10"/>
  <c r="I27" i="10"/>
  <c r="J27" i="10"/>
  <c r="R27" i="10"/>
  <c r="AN27" i="10"/>
  <c r="F28" i="10"/>
  <c r="AP28" i="10"/>
  <c r="BI28" i="10"/>
  <c r="BU28" i="10"/>
  <c r="BV28" i="10"/>
  <c r="AD29" i="10"/>
  <c r="AH29" i="10"/>
  <c r="AJ29" i="10"/>
  <c r="AP29" i="10"/>
  <c r="BA29" i="10"/>
  <c r="H30" i="10"/>
  <c r="I30" i="10"/>
  <c r="S30" i="10"/>
  <c r="H31" i="10"/>
  <c r="J31" i="10"/>
  <c r="N31" i="10"/>
  <c r="R31" i="10"/>
  <c r="AW31" i="10"/>
  <c r="BD31" i="10"/>
  <c r="BJ31" i="10"/>
  <c r="P32" i="10"/>
  <c r="AB32" i="10"/>
  <c r="AD32" i="10"/>
  <c r="AP32" i="10"/>
  <c r="AT32" i="10"/>
  <c r="BJ32" i="10"/>
  <c r="J33" i="10"/>
  <c r="T33" i="10"/>
  <c r="AD33" i="10"/>
  <c r="AH34" i="10"/>
  <c r="AI34" i="10"/>
  <c r="BP34" i="10"/>
  <c r="F35" i="10"/>
  <c r="L35" i="10"/>
  <c r="Z35" i="10"/>
  <c r="AJ35" i="10"/>
  <c r="AP35" i="10"/>
  <c r="BB35" i="10"/>
  <c r="BM35" i="10"/>
  <c r="BY35" i="10"/>
  <c r="B30" i="10"/>
  <c r="B32" i="10"/>
  <c r="BX35" i="10"/>
  <c r="BW35" i="10"/>
  <c r="BQ35" i="10"/>
  <c r="BR35" i="10"/>
  <c r="BL35" i="10"/>
  <c r="BJ35" i="10"/>
  <c r="BG35" i="10"/>
  <c r="BA35" i="10"/>
  <c r="AZ35" i="10"/>
  <c r="AY35" i="10"/>
  <c r="AO35" i="10"/>
  <c r="AN35" i="10"/>
  <c r="AE35" i="10"/>
  <c r="AD35" i="10"/>
  <c r="AC35" i="10"/>
  <c r="AB35" i="10"/>
  <c r="W35" i="10"/>
  <c r="R35" i="10"/>
  <c r="Q35" i="10"/>
  <c r="P35" i="10"/>
  <c r="I35" i="10"/>
  <c r="K35" i="10"/>
  <c r="E35" i="10"/>
  <c r="D35" i="10"/>
  <c r="BY34" i="10"/>
  <c r="BV34" i="10"/>
  <c r="BU34" i="10"/>
  <c r="BT34" i="10"/>
  <c r="BM34" i="10"/>
  <c r="BO34" i="10"/>
  <c r="BI34" i="10"/>
  <c r="BH34" i="10"/>
  <c r="BG34" i="10"/>
  <c r="BA34" i="10"/>
  <c r="AX34" i="10"/>
  <c r="AW34" i="10"/>
  <c r="AV34" i="10"/>
  <c r="AQ34" i="10"/>
  <c r="AK34" i="10"/>
  <c r="AJ34" i="10"/>
  <c r="Y34" i="10"/>
  <c r="X34" i="10"/>
  <c r="W34" i="10"/>
  <c r="N34" i="10"/>
  <c r="M34" i="10"/>
  <c r="L34" i="10"/>
  <c r="H34" i="10"/>
  <c r="E34" i="10"/>
  <c r="G34" i="10"/>
  <c r="B34" i="10"/>
  <c r="BU33" i="10"/>
  <c r="BW33" i="10"/>
  <c r="BR33" i="10"/>
  <c r="BQ33" i="10"/>
  <c r="BP33" i="10"/>
  <c r="BM33" i="10"/>
  <c r="BG33" i="10"/>
  <c r="BF33" i="10"/>
  <c r="BE33" i="10"/>
  <c r="BD33" i="10"/>
  <c r="AW33" i="10"/>
  <c r="AS33" i="10"/>
  <c r="AR33" i="10"/>
  <c r="AH33" i="10"/>
  <c r="AG33" i="10"/>
  <c r="AF33" i="10"/>
  <c r="AC33" i="10"/>
  <c r="W33" i="10"/>
  <c r="U33" i="10"/>
  <c r="X33" i="10"/>
  <c r="S33" i="10"/>
  <c r="O33" i="10"/>
  <c r="I33" i="10"/>
  <c r="H33" i="10"/>
  <c r="F33" i="10"/>
  <c r="E33" i="10"/>
  <c r="BY32" i="10"/>
  <c r="BX32" i="10"/>
  <c r="BW32" i="10"/>
  <c r="BQ32" i="10"/>
  <c r="BO32" i="10"/>
  <c r="BN32" i="10"/>
  <c r="BM32" i="10"/>
  <c r="BL32" i="10"/>
  <c r="BK32" i="10"/>
  <c r="BG32" i="10"/>
  <c r="BB32" i="10"/>
  <c r="BA32" i="10"/>
  <c r="AZ32" i="10"/>
  <c r="AU32" i="10"/>
  <c r="AO32" i="10"/>
  <c r="AN32" i="10"/>
  <c r="AL32" i="10"/>
  <c r="AG32" i="10"/>
  <c r="AC32" i="10"/>
  <c r="Z32" i="10"/>
  <c r="R32" i="10"/>
  <c r="Q32" i="10"/>
  <c r="I32" i="10"/>
  <c r="K32" i="10"/>
  <c r="E32" i="10"/>
  <c r="D32" i="10"/>
  <c r="BY31" i="10"/>
  <c r="BV31" i="10"/>
  <c r="BU31" i="10"/>
  <c r="BT31" i="10"/>
  <c r="BQ31" i="10"/>
  <c r="BI31" i="10"/>
  <c r="BH31" i="10"/>
  <c r="AX31" i="10"/>
  <c r="AV31" i="10"/>
  <c r="AU31" i="10"/>
  <c r="AQ31" i="10"/>
  <c r="AL31" i="10"/>
  <c r="AK31" i="10"/>
  <c r="AJ31" i="10"/>
  <c r="AC31" i="10"/>
  <c r="AF31" i="10"/>
  <c r="Z31" i="10"/>
  <c r="Y31" i="10"/>
  <c r="X31" i="10"/>
  <c r="W31" i="10"/>
  <c r="M31" i="10"/>
  <c r="L31" i="10"/>
  <c r="E31" i="10"/>
  <c r="B31" i="10"/>
  <c r="BQ30" i="10"/>
  <c r="BP30" i="10"/>
  <c r="BK30" i="10"/>
  <c r="BF30" i="10"/>
  <c r="BE30" i="10"/>
  <c r="BD30" i="10"/>
  <c r="BA30" i="10"/>
  <c r="AT30" i="10"/>
  <c r="AS30" i="10"/>
  <c r="AV30" i="10"/>
  <c r="AQ30" i="10"/>
  <c r="AM30" i="10"/>
  <c r="AH30" i="10"/>
  <c r="AG30" i="10"/>
  <c r="AF30" i="10"/>
  <c r="AD30" i="10"/>
  <c r="Y30" i="10"/>
  <c r="AA30" i="10"/>
  <c r="V30" i="10"/>
  <c r="U30" i="10"/>
  <c r="T30" i="10"/>
  <c r="R30" i="10"/>
  <c r="M30" i="10"/>
  <c r="K30" i="10"/>
  <c r="J30" i="10"/>
  <c r="G30" i="10"/>
  <c r="E30" i="10"/>
  <c r="D30" i="10"/>
  <c r="BY29" i="10"/>
  <c r="BX29" i="10"/>
  <c r="BW29" i="10"/>
  <c r="BO29" i="10"/>
  <c r="BN29" i="10"/>
  <c r="BM29" i="10"/>
  <c r="BL29" i="10"/>
  <c r="BK29" i="10"/>
  <c r="BC29" i="10"/>
  <c r="BB29" i="10"/>
  <c r="AZ29" i="10"/>
  <c r="AU29" i="10"/>
  <c r="AT29" i="10"/>
  <c r="AO29" i="10"/>
  <c r="AN29" i="10"/>
  <c r="AM29" i="10"/>
  <c r="AC29" i="10"/>
  <c r="AB29" i="10"/>
  <c r="AA29" i="10"/>
  <c r="Q29" i="10"/>
  <c r="P29" i="10"/>
  <c r="I29" i="10"/>
  <c r="G29" i="10"/>
  <c r="J29" i="10"/>
  <c r="E29" i="10"/>
  <c r="D29" i="10"/>
  <c r="C29" i="10"/>
  <c r="BY28" i="10"/>
  <c r="BT28" i="10"/>
  <c r="BS28" i="10"/>
  <c r="BO28" i="10"/>
  <c r="BH28" i="10"/>
  <c r="BG28" i="10"/>
  <c r="AW28" i="10"/>
  <c r="AV28" i="10"/>
  <c r="AU28" i="10"/>
  <c r="AO28" i="10"/>
  <c r="AQ28" i="10"/>
  <c r="AK28" i="10"/>
  <c r="AJ28" i="10"/>
  <c r="Y28" i="10"/>
  <c r="X28" i="10"/>
  <c r="W28" i="10"/>
  <c r="O28" i="10"/>
  <c r="M28" i="10"/>
  <c r="L28" i="10"/>
  <c r="K28" i="10"/>
  <c r="J28" i="10"/>
  <c r="E28" i="10"/>
  <c r="G28" i="10"/>
  <c r="B28" i="10"/>
  <c r="BY27" i="10"/>
  <c r="BQ27" i="10"/>
  <c r="BP27" i="10"/>
  <c r="BO27" i="10"/>
  <c r="BE27" i="10"/>
  <c r="BD27" i="10"/>
  <c r="BA27" i="10"/>
  <c r="AS27" i="10"/>
  <c r="AR27" i="10"/>
  <c r="AQ27" i="10"/>
  <c r="AL27" i="10"/>
  <c r="AG27" i="10"/>
  <c r="AF27" i="10"/>
  <c r="U27" i="10"/>
  <c r="T27" i="10"/>
  <c r="S27" i="10"/>
  <c r="H27" i="10"/>
  <c r="G27" i="10"/>
  <c r="E27" i="10"/>
  <c r="D27" i="10"/>
  <c r="BY26" i="10"/>
  <c r="BX26" i="10"/>
  <c r="BW26" i="10"/>
  <c r="BM26" i="10"/>
  <c r="BL26" i="10"/>
  <c r="BK26" i="10"/>
  <c r="AZ26" i="10"/>
  <c r="AY26" i="10"/>
  <c r="AO26" i="10"/>
  <c r="AN26" i="10"/>
  <c r="AM26" i="10"/>
  <c r="AH26" i="10"/>
  <c r="AC26" i="10"/>
  <c r="AB26" i="10"/>
  <c r="AA26" i="10"/>
  <c r="U26" i="10"/>
  <c r="W26" i="10"/>
  <c r="Q26" i="10"/>
  <c r="P26" i="10"/>
  <c r="O26" i="10"/>
  <c r="M26" i="10"/>
  <c r="F26" i="10"/>
  <c r="E26" i="10"/>
  <c r="D26" i="10"/>
  <c r="C26" i="10"/>
  <c r="BY25" i="10"/>
  <c r="BU25" i="10"/>
  <c r="BT25" i="10"/>
  <c r="BS25" i="10"/>
  <c r="BI25" i="10"/>
  <c r="BH25" i="10"/>
  <c r="BG25" i="10"/>
  <c r="BF25" i="10"/>
  <c r="AW25" i="10"/>
  <c r="AV25" i="10"/>
  <c r="AS25" i="10"/>
  <c r="AQ25" i="10"/>
  <c r="AK25" i="10"/>
  <c r="AJ25" i="10"/>
  <c r="AE25" i="10"/>
  <c r="Y25" i="10"/>
  <c r="X25" i="10"/>
  <c r="W25" i="10"/>
  <c r="M25" i="10"/>
  <c r="L25" i="10"/>
  <c r="K25" i="10"/>
  <c r="I25" i="10"/>
  <c r="BU24" i="10"/>
  <c r="BQ24" i="10"/>
  <c r="BP24" i="10"/>
  <c r="BO24" i="10"/>
  <c r="BE24" i="10"/>
  <c r="BD24" i="10"/>
  <c r="BA24" i="10"/>
  <c r="AS24" i="10"/>
  <c r="AR24" i="10"/>
  <c r="AQ24" i="10"/>
  <c r="AN24" i="10"/>
  <c r="AI24" i="10"/>
  <c r="AG24" i="10"/>
  <c r="AF24" i="10"/>
  <c r="AE24" i="10"/>
  <c r="U24" i="10"/>
  <c r="T24" i="10"/>
  <c r="R24" i="10"/>
  <c r="I24" i="10"/>
  <c r="H24" i="10"/>
  <c r="G24" i="10"/>
  <c r="E24" i="10"/>
  <c r="BY23" i="10"/>
  <c r="BX23" i="10"/>
  <c r="BW23" i="10"/>
  <c r="BM23" i="10"/>
  <c r="BL23" i="10"/>
  <c r="BG23" i="10"/>
  <c r="BA23" i="10"/>
  <c r="AY23" i="10"/>
  <c r="AU23" i="10"/>
  <c r="AO23" i="10"/>
  <c r="AN23" i="10"/>
  <c r="AM23" i="10"/>
  <c r="AG23" i="10"/>
  <c r="AE23" i="10"/>
  <c r="AC23" i="10"/>
  <c r="AB23" i="10"/>
  <c r="AA23" i="10"/>
  <c r="Q23" i="10"/>
  <c r="P23" i="10"/>
  <c r="I23" i="10"/>
  <c r="K23" i="10"/>
  <c r="E23" i="10"/>
  <c r="D23" i="10"/>
  <c r="BY22" i="10"/>
  <c r="BU22" i="10"/>
  <c r="BT22" i="10"/>
  <c r="BS22" i="10"/>
  <c r="BR22" i="10"/>
  <c r="BM22" i="10"/>
  <c r="BO22" i="10"/>
  <c r="BI22" i="10"/>
  <c r="BH22" i="10"/>
  <c r="BG22" i="10"/>
  <c r="AW22" i="10"/>
  <c r="AV22" i="10"/>
  <c r="AU22" i="10"/>
  <c r="AO22" i="10"/>
  <c r="AQ22" i="10"/>
  <c r="AK22" i="10"/>
  <c r="AJ22" i="10"/>
  <c r="AI22" i="10"/>
  <c r="Y22" i="10"/>
  <c r="X22" i="10"/>
  <c r="W22" i="10"/>
  <c r="R22" i="10"/>
  <c r="M22" i="10"/>
  <c r="L22" i="10"/>
  <c r="K22" i="10"/>
  <c r="D22" i="10"/>
  <c r="BY21" i="10"/>
  <c r="BS21" i="10"/>
  <c r="BQ21" i="10"/>
  <c r="BP21" i="10"/>
  <c r="BO21" i="10"/>
  <c r="BG21" i="10"/>
  <c r="BE21" i="10"/>
  <c r="BD21" i="10"/>
  <c r="BC21" i="10"/>
  <c r="AR21" i="10"/>
  <c r="AQ21" i="10"/>
  <c r="AI21" i="10"/>
  <c r="AG21" i="10"/>
  <c r="AF21" i="10"/>
  <c r="AE21" i="10"/>
  <c r="Y21" i="10"/>
  <c r="Z21" i="10"/>
  <c r="U21" i="10"/>
  <c r="T21" i="10"/>
  <c r="S21" i="10"/>
  <c r="I21" i="10"/>
  <c r="H21" i="10"/>
  <c r="G21" i="10"/>
  <c r="E21" i="10"/>
  <c r="D21" i="10"/>
  <c r="BX20" i="10"/>
  <c r="BW20" i="10"/>
  <c r="BM20" i="10"/>
  <c r="BL20" i="10"/>
  <c r="BC20" i="10"/>
  <c r="BF20" i="10"/>
  <c r="BA20" i="10"/>
  <c r="AZ20" i="10"/>
  <c r="AY20" i="10"/>
  <c r="AN20" i="10"/>
  <c r="AM20" i="10"/>
  <c r="AC20" i="10"/>
  <c r="AB20" i="10"/>
  <c r="AA20" i="10"/>
  <c r="Q20" i="10"/>
  <c r="P20" i="10"/>
  <c r="O20" i="10"/>
  <c r="E20" i="10"/>
  <c r="D20" i="10"/>
  <c r="BY19" i="10"/>
  <c r="BU19" i="10"/>
  <c r="BT19" i="10"/>
  <c r="BR19" i="10"/>
  <c r="BI19" i="10"/>
  <c r="BH19" i="10"/>
  <c r="BG19" i="10"/>
  <c r="AW19" i="10"/>
  <c r="AV19" i="10"/>
  <c r="AU19" i="10"/>
  <c r="AR19" i="10"/>
  <c r="AM19" i="10"/>
  <c r="AK19" i="10"/>
  <c r="AJ19" i="10"/>
  <c r="AI19" i="10"/>
  <c r="AH19" i="10"/>
  <c r="AA19" i="10"/>
  <c r="Y19" i="10"/>
  <c r="X19" i="10"/>
  <c r="W19" i="10"/>
  <c r="M19" i="10"/>
  <c r="L19" i="10"/>
  <c r="K19" i="10"/>
  <c r="BX18" i="10"/>
  <c r="BU18" i="10"/>
  <c r="BS18" i="10"/>
  <c r="BV18" i="10"/>
  <c r="BQ18" i="10"/>
  <c r="BP18" i="10"/>
  <c r="BO18" i="10"/>
  <c r="BI18" i="10"/>
  <c r="BE18" i="10"/>
  <c r="BD18" i="10"/>
  <c r="BC18" i="10"/>
  <c r="AS18" i="10"/>
  <c r="AR18" i="10"/>
  <c r="AQ18" i="10"/>
  <c r="AK18" i="10"/>
  <c r="AF18" i="10"/>
  <c r="AE18" i="10"/>
  <c r="W18" i="10"/>
  <c r="U18" i="10"/>
  <c r="T18" i="10"/>
  <c r="S18" i="10"/>
  <c r="I18" i="10"/>
  <c r="H18" i="10"/>
  <c r="G18" i="10"/>
  <c r="E18" i="10"/>
  <c r="BY17" i="10"/>
  <c r="BX17" i="10"/>
  <c r="BW17" i="10"/>
  <c r="BR17" i="10"/>
  <c r="BM17" i="10"/>
  <c r="BL17" i="10"/>
  <c r="BE17" i="10"/>
  <c r="BG17" i="10"/>
  <c r="BA17" i="10"/>
  <c r="AZ17" i="10"/>
  <c r="AY17" i="10"/>
  <c r="AO17" i="10"/>
  <c r="AN17" i="10"/>
  <c r="AC17" i="10"/>
  <c r="AB17" i="10"/>
  <c r="AA17" i="10"/>
  <c r="U17" i="10"/>
  <c r="Q17" i="10"/>
  <c r="P17" i="10"/>
  <c r="G17" i="10"/>
  <c r="D17" i="10"/>
  <c r="C17" i="10"/>
  <c r="BY16" i="10"/>
  <c r="BU16" i="10"/>
  <c r="BT16" i="10"/>
  <c r="BM16" i="10"/>
  <c r="BO16" i="10"/>
  <c r="BN16" i="10"/>
  <c r="BI16" i="10"/>
  <c r="BH16" i="10"/>
  <c r="BG16" i="10"/>
  <c r="BA16" i="10"/>
  <c r="AW16" i="10"/>
  <c r="AV16" i="10"/>
  <c r="AO16" i="10"/>
  <c r="AK16" i="10"/>
  <c r="AJ16" i="10"/>
  <c r="AI16" i="10"/>
  <c r="AC16" i="10"/>
  <c r="Y16" i="10"/>
  <c r="X16" i="10"/>
  <c r="W16" i="10"/>
  <c r="Q16" i="10"/>
  <c r="O16" i="10"/>
  <c r="L16" i="10"/>
  <c r="K16" i="10"/>
  <c r="E16" i="10"/>
  <c r="G16" i="10"/>
  <c r="BQ15" i="10"/>
  <c r="BP15" i="10"/>
  <c r="BI15" i="10"/>
  <c r="BK15" i="10"/>
  <c r="BE15" i="10"/>
  <c r="BD15" i="10"/>
  <c r="AW15" i="10"/>
  <c r="AS15" i="10"/>
  <c r="AR15" i="10"/>
  <c r="AQ15" i="10"/>
  <c r="AN15" i="10"/>
  <c r="AM15" i="10"/>
  <c r="AK15" i="10"/>
  <c r="AG15" i="10"/>
  <c r="AF15" i="10"/>
  <c r="Y15" i="10"/>
  <c r="U15" i="10"/>
  <c r="T15" i="10"/>
  <c r="P15" i="10"/>
  <c r="N15" i="10"/>
  <c r="I15" i="10"/>
  <c r="H15" i="10"/>
  <c r="E15" i="10"/>
  <c r="BY14" i="10"/>
  <c r="BX14" i="10"/>
  <c r="BR14" i="10"/>
  <c r="BM14" i="10"/>
  <c r="BL14" i="10"/>
  <c r="BA14" i="10"/>
  <c r="AZ14" i="10"/>
  <c r="AU14" i="10"/>
  <c r="AT14" i="10"/>
  <c r="AS14" i="10"/>
  <c r="AO14" i="10"/>
  <c r="AN14" i="10"/>
  <c r="AG14" i="10"/>
  <c r="AH14" i="10"/>
  <c r="AC14" i="10"/>
  <c r="AB14" i="10"/>
  <c r="Q14" i="10"/>
  <c r="P14" i="10"/>
  <c r="L14" i="10"/>
  <c r="E14" i="10"/>
  <c r="D14" i="10"/>
  <c r="BY13" i="10"/>
  <c r="BW13" i="10"/>
  <c r="BU13" i="10"/>
  <c r="BT13" i="10"/>
  <c r="BM13" i="10"/>
  <c r="BO13" i="10"/>
  <c r="BI13" i="10"/>
  <c r="BH13" i="10"/>
  <c r="AY13" i="10"/>
  <c r="AW13" i="10"/>
  <c r="AV13" i="10"/>
  <c r="AK13" i="10"/>
  <c r="AJ13" i="10"/>
  <c r="AE13" i="10"/>
  <c r="AC13" i="10"/>
  <c r="Y13" i="10"/>
  <c r="X13" i="10"/>
  <c r="Q13" i="10"/>
  <c r="M13" i="10"/>
  <c r="L13" i="10"/>
  <c r="BV12" i="10"/>
  <c r="BQ12" i="10"/>
  <c r="BP12" i="10"/>
  <c r="BI12" i="10"/>
  <c r="BE12" i="10"/>
  <c r="BD12" i="10"/>
  <c r="AY12" i="10"/>
  <c r="AS12" i="10"/>
  <c r="AR12" i="10"/>
  <c r="AN12" i="10"/>
  <c r="AG12" i="10"/>
  <c r="AF12" i="10"/>
  <c r="AA12" i="10"/>
  <c r="Y12" i="10"/>
  <c r="U12" i="10"/>
  <c r="T12" i="10"/>
  <c r="M12" i="10"/>
  <c r="I12" i="10"/>
  <c r="H12" i="10"/>
  <c r="E12" i="10"/>
  <c r="BY11" i="10"/>
  <c r="BX11" i="10"/>
  <c r="BQ11" i="10"/>
  <c r="BM11" i="10"/>
  <c r="BL11" i="10"/>
  <c r="BE11" i="10"/>
  <c r="BA11" i="10"/>
  <c r="AZ11" i="10"/>
  <c r="AV11" i="10"/>
  <c r="AO11" i="10"/>
  <c r="AN11" i="10"/>
  <c r="AJ11" i="10"/>
  <c r="AG11" i="10"/>
  <c r="AC11" i="10"/>
  <c r="AB11" i="10"/>
  <c r="Q11" i="10"/>
  <c r="P11" i="10"/>
  <c r="E11" i="10"/>
  <c r="D11" i="10"/>
  <c r="BY10" i="10"/>
  <c r="BU10" i="10"/>
  <c r="BT10" i="10"/>
  <c r="BM10" i="10"/>
  <c r="BI10" i="10"/>
  <c r="BH10" i="10"/>
  <c r="BE10" i="10"/>
  <c r="AW10" i="10"/>
  <c r="AV10" i="10"/>
  <c r="AO10" i="10"/>
  <c r="AM10" i="10"/>
  <c r="AK10" i="10"/>
  <c r="AJ10" i="10"/>
  <c r="AC10" i="10"/>
  <c r="Y10" i="10"/>
  <c r="X10" i="10"/>
  <c r="Q10" i="10"/>
  <c r="M10" i="10"/>
  <c r="L10" i="10"/>
  <c r="H10" i="10"/>
  <c r="BS9" i="10"/>
  <c r="BQ9" i="10"/>
  <c r="BP9" i="10"/>
  <c r="BI9" i="10"/>
  <c r="BG9" i="10"/>
  <c r="BE9" i="10"/>
  <c r="BD9" i="10"/>
  <c r="AS9" i="10"/>
  <c r="AR9" i="10"/>
  <c r="AK9" i="10"/>
  <c r="AG9" i="10"/>
  <c r="AF9" i="10"/>
  <c r="AA9" i="10"/>
  <c r="U9" i="10"/>
  <c r="T9" i="10"/>
  <c r="I9" i="10"/>
  <c r="H9" i="10"/>
  <c r="E9" i="10"/>
  <c r="B9" i="10"/>
  <c r="BY8" i="10"/>
  <c r="BX8" i="10"/>
  <c r="BM8" i="10"/>
  <c r="BL8" i="10"/>
  <c r="BE8" i="10"/>
  <c r="AZ8" i="10"/>
  <c r="AY8" i="10"/>
  <c r="AO8" i="10"/>
  <c r="AN8" i="10"/>
  <c r="AJ8" i="10"/>
  <c r="AC8" i="10"/>
  <c r="AB8" i="10"/>
  <c r="Q8" i="10"/>
  <c r="P8" i="10"/>
  <c r="E8" i="10"/>
  <c r="D8" i="10"/>
  <c r="BY7" i="10"/>
  <c r="BT7" i="10"/>
  <c r="BM7" i="10"/>
  <c r="BO7" i="10"/>
  <c r="BI7" i="10"/>
  <c r="BH7" i="10"/>
  <c r="BA7" i="10"/>
  <c r="AW7" i="10"/>
  <c r="AV7" i="10"/>
  <c r="AU7" i="10"/>
  <c r="AK7" i="10"/>
  <c r="AJ7" i="10"/>
  <c r="Y7" i="10"/>
  <c r="X7" i="10"/>
  <c r="W7" i="10"/>
  <c r="M7" i="10"/>
  <c r="L7" i="10"/>
  <c r="K7" i="10"/>
  <c r="BU6" i="10"/>
  <c r="BQ6" i="10"/>
  <c r="BP6" i="10"/>
  <c r="BO6" i="10"/>
  <c r="BI6" i="10"/>
  <c r="BE6" i="10"/>
  <c r="BD6" i="10"/>
  <c r="BC6" i="10"/>
  <c r="AW6" i="10"/>
  <c r="AS6" i="10"/>
  <c r="AR6" i="10"/>
  <c r="AM6" i="10"/>
  <c r="AK6" i="10"/>
  <c r="AG6" i="10"/>
  <c r="AF6" i="10"/>
  <c r="AE6" i="10"/>
  <c r="U6" i="10"/>
  <c r="T6" i="10"/>
  <c r="S6" i="10"/>
  <c r="P6" i="10"/>
  <c r="I6" i="10"/>
  <c r="H6" i="10"/>
  <c r="G6" i="10"/>
  <c r="E6" i="10"/>
  <c r="D6" i="10"/>
  <c r="X12" i="10" l="1"/>
  <c r="AI35" i="10"/>
  <c r="AN34" i="10"/>
  <c r="AB31" i="10"/>
  <c r="CG27" i="10"/>
  <c r="V33" i="10"/>
  <c r="Z33" i="10"/>
  <c r="O7" i="10"/>
  <c r="AJ6" i="10"/>
  <c r="AB7" i="10"/>
  <c r="BX7" i="10"/>
  <c r="CU19" i="10"/>
  <c r="CH27" i="10"/>
  <c r="CN31" i="10"/>
  <c r="O6" i="10"/>
  <c r="AA6" i="10"/>
  <c r="BK6" i="10"/>
  <c r="AE7" i="10"/>
  <c r="BC7" i="10"/>
  <c r="W8" i="10"/>
  <c r="AI8" i="10"/>
  <c r="AU8" i="10"/>
  <c r="BG8" i="10"/>
  <c r="AY9" i="10"/>
  <c r="S10" i="10"/>
  <c r="AQ10" i="10"/>
  <c r="AI11" i="10"/>
  <c r="BG11" i="10"/>
  <c r="BK12" i="10"/>
  <c r="K29" i="10"/>
  <c r="BX13" i="10"/>
  <c r="X6" i="10"/>
  <c r="BH6" i="10"/>
  <c r="BT6" i="10"/>
  <c r="AZ7" i="10"/>
  <c r="CJ11" i="10"/>
  <c r="CP18" i="10"/>
  <c r="AW35" i="10"/>
  <c r="AS35" i="10"/>
  <c r="AN25" i="10"/>
  <c r="BM31" i="10"/>
  <c r="BS29" i="10"/>
  <c r="BX22" i="10"/>
  <c r="H20" i="10"/>
  <c r="C6" i="10"/>
  <c r="AY6" i="10"/>
  <c r="BW6" i="10"/>
  <c r="G7" i="10"/>
  <c r="S7" i="10"/>
  <c r="AQ7" i="10"/>
  <c r="K8" i="10"/>
  <c r="BS8" i="10"/>
  <c r="C9" i="10"/>
  <c r="O9" i="10"/>
  <c r="AM9" i="10"/>
  <c r="BK9" i="10"/>
  <c r="BW9" i="10"/>
  <c r="G10" i="10"/>
  <c r="AE10" i="10"/>
  <c r="BC10" i="10"/>
  <c r="BO10" i="10"/>
  <c r="K11" i="10"/>
  <c r="W11" i="10"/>
  <c r="AU11" i="10"/>
  <c r="BS11" i="10"/>
  <c r="C12" i="10"/>
  <c r="O12" i="10"/>
  <c r="AM12" i="10"/>
  <c r="BW12" i="10"/>
  <c r="G13" i="10"/>
  <c r="S13" i="10"/>
  <c r="AQ13" i="10"/>
  <c r="BC13" i="10"/>
  <c r="K14" i="10"/>
  <c r="W14" i="10"/>
  <c r="AI14" i="10"/>
  <c r="BG14" i="10"/>
  <c r="BS14" i="10"/>
  <c r="C15" i="10"/>
  <c r="O15" i="10"/>
  <c r="AA15" i="10"/>
  <c r="BC16" i="10"/>
  <c r="AU17" i="10"/>
  <c r="CN18" i="10"/>
  <c r="BO19" i="10"/>
  <c r="C21" i="10"/>
  <c r="BW24" i="10"/>
  <c r="BL31" i="10"/>
  <c r="W10" i="10"/>
  <c r="BD7" i="10"/>
  <c r="BP7" i="10"/>
  <c r="AG13" i="10"/>
  <c r="AW14" i="10"/>
  <c r="BM15" i="10"/>
  <c r="Y17" i="10"/>
  <c r="AO18" i="10"/>
  <c r="AC21" i="10"/>
  <c r="BQ22" i="10"/>
  <c r="AK23" i="10"/>
  <c r="Y26" i="10"/>
  <c r="I28" i="10"/>
  <c r="M29" i="10"/>
  <c r="AC30" i="10"/>
  <c r="AG31" i="10"/>
  <c r="AK32" i="10"/>
  <c r="BA33" i="10"/>
  <c r="BE34" i="10"/>
  <c r="BU35" i="10"/>
  <c r="BK33" i="10"/>
  <c r="CU6" i="10"/>
  <c r="CN8" i="10"/>
  <c r="B10" i="10"/>
  <c r="B13" i="10"/>
  <c r="CO15" i="10"/>
  <c r="B16" i="10"/>
  <c r="CQ17" i="10"/>
  <c r="CF18" i="10"/>
  <c r="CL18" i="10"/>
  <c r="B22" i="10"/>
  <c r="CH23" i="10"/>
  <c r="AR30" i="10"/>
  <c r="X21" i="10"/>
  <c r="AN19" i="10"/>
  <c r="H17" i="10"/>
  <c r="L6" i="10"/>
  <c r="BS7" i="10"/>
  <c r="C8" i="10"/>
  <c r="O8" i="10"/>
  <c r="AA8" i="10"/>
  <c r="AM8" i="10"/>
  <c r="BK8" i="10"/>
  <c r="BW8" i="10"/>
  <c r="K9" i="10"/>
  <c r="S9" i="10"/>
  <c r="AE9" i="10"/>
  <c r="AQ9" i="10"/>
  <c r="BC9" i="10"/>
  <c r="BO9" i="10"/>
  <c r="K10" i="10"/>
  <c r="AA10" i="10"/>
  <c r="AI10" i="10"/>
  <c r="AU10" i="10"/>
  <c r="BG10" i="10"/>
  <c r="O11" i="10"/>
  <c r="AA11" i="10"/>
  <c r="AM11" i="10"/>
  <c r="AY11" i="10"/>
  <c r="BW11" i="10"/>
  <c r="G12" i="10"/>
  <c r="S12" i="10"/>
  <c r="AE12" i="10"/>
  <c r="BC12" i="10"/>
  <c r="O13" i="10"/>
  <c r="K13" i="10"/>
  <c r="W13" i="10"/>
  <c r="AU13" i="10"/>
  <c r="BG13" i="10"/>
  <c r="BS13" i="10"/>
  <c r="C14" i="10"/>
  <c r="AY14" i="10"/>
  <c r="BW14" i="10"/>
  <c r="S15" i="10"/>
  <c r="AU15" i="10"/>
  <c r="AY16" i="10"/>
  <c r="BO20" i="10"/>
  <c r="BK20" i="10"/>
  <c r="BG24" i="10"/>
  <c r="W30" i="10"/>
  <c r="CL30" i="10"/>
  <c r="BG30" i="10"/>
  <c r="BS30" i="10"/>
  <c r="CG31" i="10"/>
  <c r="CQ32" i="10"/>
  <c r="AY32" i="10"/>
  <c r="AU33" i="10"/>
  <c r="BS33" i="10"/>
  <c r="AM34" i="10"/>
  <c r="AR32" i="10"/>
  <c r="BB31" i="10"/>
  <c r="CN23" i="10"/>
  <c r="CV25" i="10"/>
  <c r="AD26" i="10"/>
  <c r="CN26" i="10"/>
  <c r="CT26" i="10"/>
  <c r="CI27" i="10"/>
  <c r="CL27" i="10"/>
  <c r="CO27" i="10"/>
  <c r="AT28" i="10"/>
  <c r="CP28" i="10"/>
  <c r="CT29" i="10"/>
  <c r="BJ29" i="10"/>
  <c r="CO30" i="10"/>
  <c r="CJ31" i="10"/>
  <c r="CP31" i="10"/>
  <c r="CT32" i="10"/>
  <c r="CW32" i="10"/>
  <c r="CO33" i="10"/>
  <c r="AP33" i="10"/>
  <c r="B6" i="10"/>
  <c r="Z6" i="10"/>
  <c r="AX6" i="10"/>
  <c r="BJ6" i="10"/>
  <c r="BV6" i="10"/>
  <c r="F7" i="10"/>
  <c r="BB7" i="10"/>
  <c r="BN7" i="10"/>
  <c r="J8" i="10"/>
  <c r="AH8" i="10"/>
  <c r="BR8" i="10"/>
  <c r="Z9" i="10"/>
  <c r="BJ9" i="10"/>
  <c r="BV9" i="10"/>
  <c r="F10" i="10"/>
  <c r="BB10" i="10"/>
  <c r="V11" i="10"/>
  <c r="B12" i="10"/>
  <c r="N12" i="10"/>
  <c r="AD13" i="10"/>
  <c r="Z15" i="10"/>
  <c r="AL15" i="10"/>
  <c r="F16" i="10"/>
  <c r="AD16" i="10"/>
  <c r="BB16" i="10"/>
  <c r="V20" i="10"/>
  <c r="N21" i="10"/>
  <c r="AX21" i="10"/>
  <c r="AD22" i="10"/>
  <c r="J26" i="10"/>
  <c r="B27" i="10"/>
  <c r="AX27" i="10"/>
  <c r="BB28" i="10"/>
  <c r="BV30" i="10"/>
  <c r="F31" i="10"/>
  <c r="AL33" i="10"/>
  <c r="AT35" i="10"/>
  <c r="AY15" i="10"/>
  <c r="BW15" i="10"/>
  <c r="S16" i="10"/>
  <c r="AE16" i="10"/>
  <c r="AQ16" i="10"/>
  <c r="K17" i="10"/>
  <c r="W17" i="10"/>
  <c r="AI17" i="10"/>
  <c r="BS17" i="10"/>
  <c r="C18" i="10"/>
  <c r="O18" i="10"/>
  <c r="AA18" i="10"/>
  <c r="AM18" i="10"/>
  <c r="AY18" i="10"/>
  <c r="BK18" i="10"/>
  <c r="BW18" i="10"/>
  <c r="G19" i="10"/>
  <c r="S19" i="10"/>
  <c r="AE19" i="10"/>
  <c r="AQ19" i="10"/>
  <c r="BC19" i="10"/>
  <c r="K20" i="10"/>
  <c r="W20" i="10"/>
  <c r="AI20" i="10"/>
  <c r="AU20" i="10"/>
  <c r="BG20" i="10"/>
  <c r="BS20" i="10"/>
  <c r="O21" i="10"/>
  <c r="AA21" i="10"/>
  <c r="AM21" i="10"/>
  <c r="AY21" i="10"/>
  <c r="BK21" i="10"/>
  <c r="BW21" i="10"/>
  <c r="G22" i="10"/>
  <c r="S22" i="10"/>
  <c r="AE22" i="10"/>
  <c r="BC22" i="10"/>
  <c r="W23" i="10"/>
  <c r="AI23" i="10"/>
  <c r="BS23" i="10"/>
  <c r="C24" i="10"/>
  <c r="O24" i="10"/>
  <c r="AA24" i="10"/>
  <c r="AM24" i="10"/>
  <c r="AY24" i="10"/>
  <c r="BK24" i="10"/>
  <c r="G25" i="10"/>
  <c r="S25" i="10"/>
  <c r="BC25" i="10"/>
  <c r="BO25" i="10"/>
  <c r="K26" i="10"/>
  <c r="AI26" i="10"/>
  <c r="AU26" i="10"/>
  <c r="BG26" i="10"/>
  <c r="BS26" i="10"/>
  <c r="C27" i="10"/>
  <c r="O27" i="10"/>
  <c r="AE31" i="10"/>
  <c r="BO31" i="10"/>
  <c r="AI32" i="10"/>
  <c r="BS32" i="10"/>
  <c r="AM33" i="10"/>
  <c r="AP27" i="10"/>
  <c r="CI24" i="10"/>
  <c r="T8" i="10"/>
  <c r="X9" i="10"/>
  <c r="BH9" i="10"/>
  <c r="BT9" i="10"/>
  <c r="BL10" i="10"/>
  <c r="T11" i="10"/>
  <c r="AF11" i="10"/>
  <c r="AR11" i="10"/>
  <c r="AB12" i="10"/>
  <c r="AV12" i="10"/>
  <c r="BT12" i="10"/>
  <c r="D13" i="10"/>
  <c r="AZ13" i="10"/>
  <c r="H14" i="10"/>
  <c r="T14" i="10"/>
  <c r="AR14" i="10"/>
  <c r="BP14" i="10"/>
  <c r="L15" i="10"/>
  <c r="X15" i="10"/>
  <c r="AJ15" i="10"/>
  <c r="BX16" i="10"/>
  <c r="AR17" i="10"/>
  <c r="BD17" i="10"/>
  <c r="D18" i="10"/>
  <c r="AV18" i="10"/>
  <c r="D19" i="10"/>
  <c r="AB19" i="10"/>
  <c r="BL19" i="10"/>
  <c r="BX19" i="10"/>
  <c r="AF20" i="10"/>
  <c r="AR20" i="10"/>
  <c r="AN22" i="10"/>
  <c r="BL22" i="10"/>
  <c r="AF23" i="10"/>
  <c r="AR23" i="10"/>
  <c r="BD23" i="10"/>
  <c r="BT24" i="10"/>
  <c r="BL25" i="10"/>
  <c r="BX25" i="10"/>
  <c r="BH26" i="10"/>
  <c r="BD26" i="10"/>
  <c r="X27" i="10"/>
  <c r="AV27" i="10"/>
  <c r="D28" i="10"/>
  <c r="AN28" i="10"/>
  <c r="H29" i="10"/>
  <c r="AF29" i="10"/>
  <c r="AB30" i="10"/>
  <c r="X30" i="10"/>
  <c r="BX30" i="10"/>
  <c r="BT30" i="10"/>
  <c r="D31" i="10"/>
  <c r="BX31" i="10"/>
  <c r="H32" i="10"/>
  <c r="T32" i="10"/>
  <c r="AF32" i="10"/>
  <c r="BD32" i="10"/>
  <c r="BP32" i="10"/>
  <c r="BL34" i="10"/>
  <c r="BX34" i="10"/>
  <c r="H35" i="10"/>
  <c r="AV35" i="10"/>
  <c r="AR35" i="10"/>
  <c r="BD35" i="10"/>
  <c r="J17" i="10"/>
  <c r="N18" i="10"/>
  <c r="AL18" i="10"/>
  <c r="F19" i="10"/>
  <c r="BN19" i="10"/>
  <c r="AH20" i="10"/>
  <c r="BR20" i="10"/>
  <c r="AL21" i="10"/>
  <c r="BJ21" i="10"/>
  <c r="AP22" i="10"/>
  <c r="BB22" i="10"/>
  <c r="AT23" i="10"/>
  <c r="BR23" i="10"/>
  <c r="N24" i="10"/>
  <c r="Z24" i="10"/>
  <c r="BJ24" i="10"/>
  <c r="BV24" i="10"/>
  <c r="R25" i="10"/>
  <c r="AD25" i="10"/>
  <c r="BB25" i="10"/>
  <c r="V26" i="10"/>
  <c r="AT26" i="10"/>
  <c r="BR26" i="10"/>
  <c r="N27" i="10"/>
  <c r="BV27" i="10"/>
  <c r="R28" i="10"/>
  <c r="AD28" i="10"/>
  <c r="AL30" i="10"/>
  <c r="AX30" i="10"/>
  <c r="BJ30" i="10"/>
  <c r="V31" i="10"/>
  <c r="AD31" i="10"/>
  <c r="BF31" i="10"/>
  <c r="V32" i="10"/>
  <c r="BF32" i="10"/>
  <c r="BV32" i="10"/>
  <c r="B33" i="10"/>
  <c r="R33" i="10"/>
  <c r="AX33" i="10"/>
  <c r="BN33" i="10"/>
  <c r="J34" i="10"/>
  <c r="AD34" i="10"/>
  <c r="AP34" i="10"/>
  <c r="BB34" i="10"/>
  <c r="B35" i="10"/>
  <c r="V35" i="10"/>
  <c r="BF35" i="10"/>
  <c r="BV35" i="10"/>
  <c r="AA27" i="10"/>
  <c r="AM27" i="10"/>
  <c r="AY27" i="10"/>
  <c r="BK27" i="10"/>
  <c r="BW27" i="10"/>
  <c r="S28" i="10"/>
  <c r="AE28" i="10"/>
  <c r="BC28" i="10"/>
  <c r="W29" i="10"/>
  <c r="AI29" i="10"/>
  <c r="BG29" i="10"/>
  <c r="C30" i="10"/>
  <c r="O30" i="10"/>
  <c r="AY30" i="10"/>
  <c r="BW30" i="10"/>
  <c r="G31" i="10"/>
  <c r="S31" i="10"/>
  <c r="BC31" i="10"/>
  <c r="W32" i="10"/>
  <c r="C33" i="10"/>
  <c r="AA33" i="10"/>
  <c r="AY33" i="10"/>
  <c r="S34" i="10"/>
  <c r="AE34" i="10"/>
  <c r="BC34" i="10"/>
  <c r="AU35" i="10"/>
  <c r="BS35" i="10"/>
  <c r="L20" i="10"/>
  <c r="AJ20" i="10"/>
  <c r="AB21" i="10"/>
  <c r="AN21" i="10"/>
  <c r="BP22" i="10"/>
  <c r="T25" i="10"/>
  <c r="AZ27" i="10"/>
  <c r="H28" i="10"/>
  <c r="L29" i="10"/>
  <c r="BL33" i="10"/>
  <c r="Y6" i="10"/>
  <c r="AC6" i="10"/>
  <c r="E7" i="10"/>
  <c r="I7" i="10"/>
  <c r="Q7" i="10"/>
  <c r="U7" i="10"/>
  <c r="AC7" i="10"/>
  <c r="AG7" i="10"/>
  <c r="AO7" i="10"/>
  <c r="AS7" i="10"/>
  <c r="I8" i="10"/>
  <c r="M8" i="10"/>
  <c r="U8" i="10"/>
  <c r="Y8" i="10"/>
  <c r="AG8" i="10"/>
  <c r="AK8" i="10"/>
  <c r="BQ8" i="10"/>
  <c r="BU8" i="10"/>
  <c r="M9" i="10"/>
  <c r="Q9" i="10"/>
  <c r="Y9" i="10"/>
  <c r="AC9" i="10"/>
  <c r="AW9" i="10"/>
  <c r="BA9" i="10"/>
  <c r="BY9" i="10"/>
  <c r="BU9" i="10"/>
  <c r="I11" i="10"/>
  <c r="M11" i="10"/>
  <c r="BA6" i="10"/>
  <c r="BQ7" i="10"/>
  <c r="AO9" i="10"/>
  <c r="AG10" i="10"/>
  <c r="AS10" i="10"/>
  <c r="BU11" i="10"/>
  <c r="AC12" i="10"/>
  <c r="BA15" i="10"/>
  <c r="CT9" i="10"/>
  <c r="CF6" i="10"/>
  <c r="F6" i="10"/>
  <c r="R6" i="10"/>
  <c r="CI6" i="10"/>
  <c r="AD6" i="10"/>
  <c r="AH6" i="10"/>
  <c r="AP6" i="10"/>
  <c r="AT6" i="10"/>
  <c r="CO6" i="10"/>
  <c r="CR6" i="10"/>
  <c r="BB6" i="10"/>
  <c r="BF6" i="10"/>
  <c r="J7" i="10"/>
  <c r="CG7" i="10"/>
  <c r="N7" i="10"/>
  <c r="V7" i="10"/>
  <c r="Z7" i="10"/>
  <c r="CJ7" i="10"/>
  <c r="AH7" i="10"/>
  <c r="CM7" i="10"/>
  <c r="AL7" i="10"/>
  <c r="AT7" i="10"/>
  <c r="CP7" i="10"/>
  <c r="BF7" i="10"/>
  <c r="CS7" i="10"/>
  <c r="BR7" i="10"/>
  <c r="CV7" i="10"/>
  <c r="CE8" i="10"/>
  <c r="B8" i="10"/>
  <c r="N8" i="10"/>
  <c r="CH8" i="10"/>
  <c r="CK8" i="10"/>
  <c r="Z8" i="10"/>
  <c r="CQ8" i="10"/>
  <c r="AX8" i="10"/>
  <c r="CT8" i="10"/>
  <c r="BJ8" i="10"/>
  <c r="BV8" i="10"/>
  <c r="CW8" i="10"/>
  <c r="F9" i="10"/>
  <c r="CF9" i="10"/>
  <c r="CI9" i="10"/>
  <c r="R9" i="10"/>
  <c r="AD9" i="10"/>
  <c r="CL9" i="10"/>
  <c r="CO9" i="10"/>
  <c r="AP9" i="10"/>
  <c r="BB9" i="10"/>
  <c r="CR9" i="10"/>
  <c r="CU9" i="10"/>
  <c r="BN9" i="10"/>
  <c r="BR9" i="10"/>
  <c r="J10" i="10"/>
  <c r="CG10" i="10"/>
  <c r="N10" i="10"/>
  <c r="CJ10" i="10"/>
  <c r="V10" i="10"/>
  <c r="CM10" i="10"/>
  <c r="AH10" i="10"/>
  <c r="AT10" i="10"/>
  <c r="CP10" i="10"/>
  <c r="CS10" i="10"/>
  <c r="BF10" i="10"/>
  <c r="CV10" i="10"/>
  <c r="BR10" i="10"/>
  <c r="CE11" i="10"/>
  <c r="B11" i="10"/>
  <c r="CH11" i="10"/>
  <c r="N11" i="10"/>
  <c r="R11" i="10"/>
  <c r="Z11" i="10"/>
  <c r="CK11" i="10"/>
  <c r="CN11" i="10"/>
  <c r="AL11" i="10"/>
  <c r="AP11" i="10"/>
  <c r="AX11" i="10"/>
  <c r="BB11" i="10"/>
  <c r="CQ11" i="10"/>
  <c r="CT11" i="10"/>
  <c r="BJ11" i="10"/>
  <c r="BN11" i="10"/>
  <c r="CW11" i="10"/>
  <c r="BV11" i="10"/>
  <c r="F12" i="10"/>
  <c r="CF12" i="10"/>
  <c r="CI12" i="10"/>
  <c r="R12" i="10"/>
  <c r="CL12" i="10"/>
  <c r="AD12" i="10"/>
  <c r="CO12" i="10"/>
  <c r="AP12" i="10"/>
  <c r="BB12" i="10"/>
  <c r="BF12" i="10"/>
  <c r="CR12" i="10"/>
  <c r="CU12" i="10"/>
  <c r="BN12" i="10"/>
  <c r="J13" i="10"/>
  <c r="CG13" i="10"/>
  <c r="CJ13" i="10"/>
  <c r="V13" i="10"/>
  <c r="AH13" i="10"/>
  <c r="CM13" i="10"/>
  <c r="CP13" i="10"/>
  <c r="AT13" i="10"/>
  <c r="AX13" i="10"/>
  <c r="CS13" i="10"/>
  <c r="BF13" i="10"/>
  <c r="BR13" i="10"/>
  <c r="CV13" i="10"/>
  <c r="CE14" i="10"/>
  <c r="B14" i="10"/>
  <c r="N14" i="10"/>
  <c r="R14" i="10"/>
  <c r="CK14" i="10"/>
  <c r="Z14" i="10"/>
  <c r="AL14" i="10"/>
  <c r="CN14" i="10"/>
  <c r="AX14" i="10"/>
  <c r="CQ14" i="10"/>
  <c r="BB14" i="10"/>
  <c r="CT14" i="10"/>
  <c r="BJ14" i="10"/>
  <c r="BN14" i="10"/>
  <c r="BV14" i="10"/>
  <c r="CW14" i="10"/>
  <c r="CF15" i="10"/>
  <c r="F15" i="10"/>
  <c r="R15" i="10"/>
  <c r="CI15" i="10"/>
  <c r="CL15" i="10"/>
  <c r="AD15" i="10"/>
  <c r="CR15" i="10"/>
  <c r="BB15" i="10"/>
  <c r="BF15" i="10"/>
  <c r="CU15" i="10"/>
  <c r="BN15" i="10"/>
  <c r="J16" i="10"/>
  <c r="CG16" i="10"/>
  <c r="CJ16" i="10"/>
  <c r="V16" i="10"/>
  <c r="AH16" i="10"/>
  <c r="CM16" i="10"/>
  <c r="AT16" i="10"/>
  <c r="CP16" i="10"/>
  <c r="CS16" i="10"/>
  <c r="BF16" i="10"/>
  <c r="CV16" i="10"/>
  <c r="BR16" i="10"/>
  <c r="BV16" i="10"/>
  <c r="CE17" i="10"/>
  <c r="B17" i="10"/>
  <c r="N17" i="10"/>
  <c r="CH17" i="10"/>
  <c r="CK17" i="10"/>
  <c r="Z17" i="10"/>
  <c r="AL17" i="10"/>
  <c r="CN17" i="10"/>
  <c r="CT17" i="10"/>
  <c r="BJ17" i="10"/>
  <c r="BV17" i="10"/>
  <c r="CW17" i="10"/>
  <c r="CI18" i="10"/>
  <c r="R18" i="10"/>
  <c r="CO18" i="10"/>
  <c r="AP18" i="10"/>
  <c r="AT18" i="10"/>
  <c r="CR18" i="10"/>
  <c r="BB18" i="10"/>
  <c r="BN18" i="10"/>
  <c r="CU18" i="10"/>
  <c r="CG19" i="10"/>
  <c r="J19" i="10"/>
  <c r="N19" i="10"/>
  <c r="CJ19" i="10"/>
  <c r="V19" i="10"/>
  <c r="AT19" i="10"/>
  <c r="CP19" i="10"/>
  <c r="CS19" i="10"/>
  <c r="BF19" i="10"/>
  <c r="BJ19" i="10"/>
  <c r="B20" i="10"/>
  <c r="CE20" i="10"/>
  <c r="N20" i="10"/>
  <c r="CH20" i="10"/>
  <c r="CK20" i="10"/>
  <c r="Z20" i="10"/>
  <c r="AD20" i="10"/>
  <c r="CN20" i="10"/>
  <c r="AL20" i="10"/>
  <c r="CQ20" i="10"/>
  <c r="AX20" i="10"/>
  <c r="BB20" i="10"/>
  <c r="CT20" i="10"/>
  <c r="BJ20" i="10"/>
  <c r="CW20" i="10"/>
  <c r="BV20" i="10"/>
  <c r="F21" i="10"/>
  <c r="CF21" i="10"/>
  <c r="CI21" i="10"/>
  <c r="R21" i="10"/>
  <c r="AD21" i="10"/>
  <c r="CL21" i="10"/>
  <c r="AP21" i="10"/>
  <c r="CO21" i="10"/>
  <c r="BB21" i="10"/>
  <c r="CR21" i="10"/>
  <c r="CU21" i="10"/>
  <c r="BN21" i="10"/>
  <c r="CG22" i="10"/>
  <c r="J22" i="10"/>
  <c r="N22" i="10"/>
  <c r="CJ22" i="10"/>
  <c r="V22" i="10"/>
  <c r="CM22" i="10"/>
  <c r="AH22" i="10"/>
  <c r="CP22" i="10"/>
  <c r="AT22" i="10"/>
  <c r="BF22" i="10"/>
  <c r="BJ22" i="10"/>
  <c r="CE23" i="10"/>
  <c r="F23" i="10"/>
  <c r="CK23" i="10"/>
  <c r="Z23" i="10"/>
  <c r="AX23" i="10"/>
  <c r="BB23" i="10"/>
  <c r="BU27" i="10"/>
  <c r="BV7" i="10"/>
  <c r="BN6" i="10"/>
  <c r="CV9" i="10"/>
  <c r="M35" i="10"/>
  <c r="AO25" i="10"/>
  <c r="AS22" i="10"/>
  <c r="BU21" i="10"/>
  <c r="BR18" i="10"/>
  <c r="F18" i="10"/>
  <c r="AP15" i="10"/>
  <c r="BJ13" i="10"/>
  <c r="BM6" i="10"/>
  <c r="CW9" i="10"/>
  <c r="CS18" i="10"/>
  <c r="I34" i="10"/>
  <c r="AW24" i="10"/>
  <c r="AD11" i="10"/>
  <c r="CR10" i="10"/>
  <c r="CM19" i="10"/>
  <c r="CW27" i="10"/>
  <c r="AW30" i="10"/>
  <c r="Q30" i="10"/>
  <c r="AS28" i="10"/>
  <c r="AW27" i="10"/>
  <c r="BR21" i="10"/>
  <c r="CI11" i="10"/>
  <c r="CN28" i="10"/>
  <c r="M32" i="10"/>
  <c r="I26" i="10"/>
  <c r="N23" i="10"/>
  <c r="AC15" i="10"/>
  <c r="CV19" i="10"/>
  <c r="BY33" i="10"/>
  <c r="M23" i="10"/>
  <c r="CH14" i="10"/>
  <c r="CS22" i="10"/>
  <c r="AZ6" i="10"/>
  <c r="AV6" i="10"/>
  <c r="D7" i="10"/>
  <c r="CF7" i="10"/>
  <c r="P7" i="10"/>
  <c r="T7" i="10"/>
  <c r="CN7" i="10"/>
  <c r="AN7" i="10"/>
  <c r="BL7" i="10"/>
  <c r="CU7" i="10"/>
  <c r="H8" i="10"/>
  <c r="CF8" i="10"/>
  <c r="AF8" i="10"/>
  <c r="CM8" i="10"/>
  <c r="AR8" i="10"/>
  <c r="CO8" i="10"/>
  <c r="BD8" i="10"/>
  <c r="BH8" i="10"/>
  <c r="BP8" i="10"/>
  <c r="BT8" i="10"/>
  <c r="CU8" i="10"/>
  <c r="L9" i="10"/>
  <c r="CG9" i="10"/>
  <c r="AJ9" i="10"/>
  <c r="CM9" i="10"/>
  <c r="CP9" i="10"/>
  <c r="AV9" i="10"/>
  <c r="D10" i="10"/>
  <c r="CF10" i="10"/>
  <c r="P10" i="10"/>
  <c r="T10" i="10"/>
  <c r="AB10" i="10"/>
  <c r="CK10" i="10"/>
  <c r="AF10" i="10"/>
  <c r="AN10" i="10"/>
  <c r="AR10" i="10"/>
  <c r="AZ10" i="10"/>
  <c r="BD10" i="10"/>
  <c r="CW10" i="10"/>
  <c r="BX10" i="10"/>
  <c r="H11" i="10"/>
  <c r="L11" i="10"/>
  <c r="BD11" i="10"/>
  <c r="CR11" i="10"/>
  <c r="BH11" i="10"/>
  <c r="CU11" i="10"/>
  <c r="BP11" i="10"/>
  <c r="CH12" i="10"/>
  <c r="L12" i="10"/>
  <c r="P12" i="10"/>
  <c r="CG12" i="10"/>
  <c r="CM12" i="10"/>
  <c r="AJ12" i="10"/>
  <c r="BH12" i="10"/>
  <c r="BL12" i="10"/>
  <c r="CT12" i="10"/>
  <c r="CS12" i="10"/>
  <c r="P13" i="10"/>
  <c r="CH13" i="10"/>
  <c r="T13" i="10"/>
  <c r="AB13" i="10"/>
  <c r="AF13" i="10"/>
  <c r="CK13" i="10"/>
  <c r="AN13" i="10"/>
  <c r="AR13" i="10"/>
  <c r="CN13" i="10"/>
  <c r="BL13" i="10"/>
  <c r="BP13" i="10"/>
  <c r="AF14" i="10"/>
  <c r="AJ14" i="10"/>
  <c r="CM14" i="10"/>
  <c r="BD14" i="10"/>
  <c r="BH14" i="10"/>
  <c r="AV15" i="10"/>
  <c r="AZ15" i="10"/>
  <c r="BH15" i="10"/>
  <c r="BL15" i="10"/>
  <c r="CS15" i="10"/>
  <c r="BT15" i="10"/>
  <c r="BX15" i="10"/>
  <c r="CW15" i="10"/>
  <c r="D16" i="10"/>
  <c r="H16" i="10"/>
  <c r="P16" i="10"/>
  <c r="T16" i="10"/>
  <c r="AB16" i="10"/>
  <c r="AF16" i="10"/>
  <c r="AN16" i="10"/>
  <c r="CN16" i="10"/>
  <c r="CQ16" i="10"/>
  <c r="AZ16" i="10"/>
  <c r="BL16" i="10"/>
  <c r="BP16" i="10"/>
  <c r="L17" i="10"/>
  <c r="CG17" i="10"/>
  <c r="T17" i="10"/>
  <c r="X17" i="10"/>
  <c r="CI17" i="10"/>
  <c r="AF17" i="10"/>
  <c r="AJ17" i="10"/>
  <c r="BP17" i="10"/>
  <c r="CV17" i="10"/>
  <c r="L18" i="10"/>
  <c r="P18" i="10"/>
  <c r="CG18" i="10"/>
  <c r="X18" i="10"/>
  <c r="AB18" i="10"/>
  <c r="AJ18" i="10"/>
  <c r="AN18" i="10"/>
  <c r="BH18" i="10"/>
  <c r="CT18" i="10"/>
  <c r="BT18" i="10"/>
  <c r="CV18" i="10"/>
  <c r="P19" i="10"/>
  <c r="T19" i="10"/>
  <c r="CQ19" i="10"/>
  <c r="AZ19" i="10"/>
  <c r="BD19" i="10"/>
  <c r="T20" i="10"/>
  <c r="X20" i="10"/>
  <c r="CJ20" i="10"/>
  <c r="BD20" i="10"/>
  <c r="BH20" i="10"/>
  <c r="BP20" i="10"/>
  <c r="CV20" i="10"/>
  <c r="CU20" i="10"/>
  <c r="L21" i="10"/>
  <c r="P21" i="10"/>
  <c r="AJ21" i="10"/>
  <c r="CN21" i="10"/>
  <c r="CM21" i="10"/>
  <c r="AZ21" i="10"/>
  <c r="CP21" i="10"/>
  <c r="AV21" i="10"/>
  <c r="BL21" i="10"/>
  <c r="BH21" i="10"/>
  <c r="CS21" i="10"/>
  <c r="BT21" i="10"/>
  <c r="BX21" i="10"/>
  <c r="P22" i="10"/>
  <c r="CH22" i="10"/>
  <c r="T22" i="10"/>
  <c r="AB22" i="10"/>
  <c r="AF22" i="10"/>
  <c r="BD22" i="10"/>
  <c r="AZ22" i="10"/>
  <c r="H23" i="10"/>
  <c r="CF23" i="10"/>
  <c r="CI23" i="10"/>
  <c r="T23" i="10"/>
  <c r="BP23" i="10"/>
  <c r="CV23" i="10"/>
  <c r="P24" i="10"/>
  <c r="L24" i="10"/>
  <c r="X24" i="10"/>
  <c r="CK24" i="10"/>
  <c r="AV24" i="10"/>
  <c r="AZ24" i="10"/>
  <c r="CP24" i="10"/>
  <c r="BH24" i="10"/>
  <c r="BL24" i="10"/>
  <c r="CS24" i="10"/>
  <c r="D25" i="10"/>
  <c r="H25" i="10"/>
  <c r="CI25" i="10"/>
  <c r="CH25" i="10"/>
  <c r="AF25" i="10"/>
  <c r="AB25" i="10"/>
  <c r="BD25" i="10"/>
  <c r="AZ25" i="10"/>
  <c r="CR25" i="10"/>
  <c r="H26" i="10"/>
  <c r="CG26" i="10"/>
  <c r="X26" i="10"/>
  <c r="T26" i="10"/>
  <c r="CI26" i="10"/>
  <c r="AF26" i="10"/>
  <c r="AJ26" i="10"/>
  <c r="AV26" i="10"/>
  <c r="AR26" i="10"/>
  <c r="BP26" i="10"/>
  <c r="CU26" i="10"/>
  <c r="BT26" i="10"/>
  <c r="P27" i="10"/>
  <c r="L27" i="10"/>
  <c r="AJ27" i="10"/>
  <c r="CN27" i="10"/>
  <c r="CM27" i="10"/>
  <c r="BH27" i="10"/>
  <c r="BL27" i="10"/>
  <c r="BX27" i="10"/>
  <c r="BT27" i="10"/>
  <c r="CI28" i="10"/>
  <c r="T28" i="10"/>
  <c r="P28" i="10"/>
  <c r="AF28" i="10"/>
  <c r="AB28" i="10"/>
  <c r="AZ28" i="10"/>
  <c r="BD28" i="10"/>
  <c r="CQ28" i="10"/>
  <c r="BP28" i="10"/>
  <c r="BL28" i="10"/>
  <c r="BX28" i="10"/>
  <c r="CW28" i="10"/>
  <c r="T29" i="10"/>
  <c r="X29" i="10"/>
  <c r="AR29" i="10"/>
  <c r="CO29" i="10"/>
  <c r="CR29" i="10"/>
  <c r="BD29" i="10"/>
  <c r="BH29" i="10"/>
  <c r="BP29" i="10"/>
  <c r="BT29" i="10"/>
  <c r="L30" i="10"/>
  <c r="CG30" i="10"/>
  <c r="AN30" i="10"/>
  <c r="CN30" i="10"/>
  <c r="CM30" i="10"/>
  <c r="AJ30" i="10"/>
  <c r="AZ30" i="10"/>
  <c r="CP30" i="10"/>
  <c r="BH30" i="10"/>
  <c r="CT30" i="10"/>
  <c r="P31" i="10"/>
  <c r="CH31" i="10"/>
  <c r="AN31" i="10"/>
  <c r="AR31" i="10"/>
  <c r="AZ31" i="10"/>
  <c r="CR31" i="10"/>
  <c r="D33" i="10"/>
  <c r="CE33" i="10"/>
  <c r="L33" i="10"/>
  <c r="P33" i="10"/>
  <c r="AB33" i="10"/>
  <c r="CJ33" i="10"/>
  <c r="AJ33" i="10"/>
  <c r="CM33" i="10"/>
  <c r="AZ33" i="10"/>
  <c r="AV33" i="10"/>
  <c r="BH33" i="10"/>
  <c r="CT33" i="10"/>
  <c r="CV33" i="10"/>
  <c r="BT33" i="10"/>
  <c r="BX33" i="10"/>
  <c r="D34" i="10"/>
  <c r="CE34" i="10"/>
  <c r="P34" i="10"/>
  <c r="T34" i="10"/>
  <c r="AB34" i="10"/>
  <c r="AF34" i="10"/>
  <c r="CL34" i="10"/>
  <c r="CO34" i="10"/>
  <c r="BD34" i="10"/>
  <c r="CR34" i="10"/>
  <c r="AZ34" i="10"/>
  <c r="X35" i="10"/>
  <c r="T35" i="10"/>
  <c r="CI35" i="10"/>
  <c r="AF35" i="10"/>
  <c r="CL35" i="10"/>
  <c r="BP35" i="10"/>
  <c r="BT35" i="10"/>
  <c r="BU32" i="10"/>
  <c r="P25" i="10"/>
  <c r="AJ24" i="10"/>
  <c r="AL19" i="10"/>
  <c r="BH17" i="10"/>
  <c r="Z13" i="10"/>
  <c r="AL8" i="10"/>
  <c r="J6" i="10"/>
  <c r="CI14" i="10"/>
  <c r="CV22" i="10"/>
  <c r="M6" i="10"/>
  <c r="Q6" i="10"/>
  <c r="AS8" i="10"/>
  <c r="AW8" i="10"/>
  <c r="I10" i="10"/>
  <c r="E10" i="10"/>
  <c r="U11" i="10"/>
  <c r="Y11" i="10"/>
  <c r="AS11" i="10"/>
  <c r="AW11" i="10"/>
  <c r="AO12" i="10"/>
  <c r="AK12" i="10"/>
  <c r="BA12" i="10"/>
  <c r="AW12" i="10"/>
  <c r="BY12" i="10"/>
  <c r="BU12" i="10"/>
  <c r="E13" i="10"/>
  <c r="I13" i="10"/>
  <c r="AO13" i="10"/>
  <c r="AS13" i="10"/>
  <c r="BA13" i="10"/>
  <c r="BE13" i="10"/>
  <c r="I14" i="10"/>
  <c r="M14" i="10"/>
  <c r="U14" i="10"/>
  <c r="Y14" i="10"/>
  <c r="BE14" i="10"/>
  <c r="BI14" i="10"/>
  <c r="BQ14" i="10"/>
  <c r="BU14" i="10"/>
  <c r="Q15" i="10"/>
  <c r="M15" i="10"/>
  <c r="BU15" i="10"/>
  <c r="BY15" i="10"/>
  <c r="I17" i="10"/>
  <c r="M17" i="10"/>
  <c r="AK17" i="10"/>
  <c r="AG17" i="10"/>
  <c r="AW17" i="10"/>
  <c r="AS17" i="10"/>
  <c r="BU17" i="10"/>
  <c r="BQ17" i="10"/>
  <c r="M18" i="10"/>
  <c r="Q18" i="10"/>
  <c r="Y18" i="10"/>
  <c r="AC18" i="10"/>
  <c r="AW18" i="10"/>
  <c r="BA18" i="10"/>
  <c r="I19" i="10"/>
  <c r="E19" i="10"/>
  <c r="U19" i="10"/>
  <c r="Q19" i="10"/>
  <c r="AC19" i="10"/>
  <c r="AG19" i="10"/>
  <c r="AO19" i="10"/>
  <c r="AS19" i="10"/>
  <c r="BA19" i="10"/>
  <c r="BE19" i="10"/>
  <c r="BM19" i="10"/>
  <c r="BQ19" i="10"/>
  <c r="I20" i="10"/>
  <c r="M20" i="10"/>
  <c r="U20" i="10"/>
  <c r="Y20" i="10"/>
  <c r="AG20" i="10"/>
  <c r="AK20" i="10"/>
  <c r="AS20" i="10"/>
  <c r="AW20" i="10"/>
  <c r="BE20" i="10"/>
  <c r="BI20" i="10"/>
  <c r="BQ20" i="10"/>
  <c r="BU20" i="10"/>
  <c r="M21" i="10"/>
  <c r="Q21" i="10"/>
  <c r="AK21" i="10"/>
  <c r="AO21" i="10"/>
  <c r="AW21" i="10"/>
  <c r="BA21" i="10"/>
  <c r="BI21" i="10"/>
  <c r="BM21" i="10"/>
  <c r="E22" i="10"/>
  <c r="I22" i="10"/>
  <c r="U22" i="10"/>
  <c r="Q22" i="10"/>
  <c r="AG22" i="10"/>
  <c r="AC22" i="10"/>
  <c r="BA22" i="10"/>
  <c r="BE22" i="10"/>
  <c r="Y23" i="10"/>
  <c r="U23" i="10"/>
  <c r="AS23" i="10"/>
  <c r="AW23" i="10"/>
  <c r="BI23" i="10"/>
  <c r="BE23" i="10"/>
  <c r="BQ23" i="10"/>
  <c r="BU23" i="10"/>
  <c r="Q24" i="10"/>
  <c r="M24" i="10"/>
  <c r="Y24" i="10"/>
  <c r="AC24" i="10"/>
  <c r="AK24" i="10"/>
  <c r="AO24" i="10"/>
  <c r="BI24" i="10"/>
  <c r="BM24" i="10"/>
  <c r="U25" i="10"/>
  <c r="Q25" i="10"/>
  <c r="AC25" i="10"/>
  <c r="AG25" i="10"/>
  <c r="BA25" i="10"/>
  <c r="BE25" i="10"/>
  <c r="BM25" i="10"/>
  <c r="BQ25" i="10"/>
  <c r="AK26" i="10"/>
  <c r="AG26" i="10"/>
  <c r="AW26" i="10"/>
  <c r="AS26" i="10"/>
  <c r="BE26" i="10"/>
  <c r="BI26" i="10"/>
  <c r="BQ26" i="10"/>
  <c r="BU26" i="10"/>
  <c r="M27" i="10"/>
  <c r="Q27" i="10"/>
  <c r="Y27" i="10"/>
  <c r="AC27" i="10"/>
  <c r="AO27" i="10"/>
  <c r="AK27" i="10"/>
  <c r="BI27" i="10"/>
  <c r="BM27" i="10"/>
  <c r="Q28" i="10"/>
  <c r="U28" i="10"/>
  <c r="AC28" i="10"/>
  <c r="AG28" i="10"/>
  <c r="BE28" i="10"/>
  <c r="BA28" i="10"/>
  <c r="BQ28" i="10"/>
  <c r="BM28" i="10"/>
  <c r="U29" i="10"/>
  <c r="Y29" i="10"/>
  <c r="AG29" i="10"/>
  <c r="AK29" i="10"/>
  <c r="AS29" i="10"/>
  <c r="AW29" i="10"/>
  <c r="BE29" i="10"/>
  <c r="BI29" i="10"/>
  <c r="BQ29" i="10"/>
  <c r="BU29" i="10"/>
  <c r="AO30" i="10"/>
  <c r="AK30" i="10"/>
  <c r="BI30" i="10"/>
  <c r="BM30" i="10"/>
  <c r="BY30" i="10"/>
  <c r="BU30" i="10"/>
  <c r="U31" i="10"/>
  <c r="Q31" i="10"/>
  <c r="AS31" i="10"/>
  <c r="AO31" i="10"/>
  <c r="BA31" i="10"/>
  <c r="BE31" i="10"/>
  <c r="U32" i="10"/>
  <c r="Y32" i="10"/>
  <c r="AS32" i="10"/>
  <c r="AW32" i="10"/>
  <c r="BE32" i="10"/>
  <c r="BI32" i="10"/>
  <c r="Q33" i="10"/>
  <c r="M33" i="10"/>
  <c r="AK33" i="10"/>
  <c r="AO33" i="10"/>
  <c r="Q34" i="10"/>
  <c r="U34" i="10"/>
  <c r="AG34" i="10"/>
  <c r="AC34" i="10"/>
  <c r="AO34" i="10"/>
  <c r="AS34" i="10"/>
  <c r="U35" i="10"/>
  <c r="Y35" i="10"/>
  <c r="AG35" i="10"/>
  <c r="AK35" i="10"/>
  <c r="BE35" i="10"/>
  <c r="BI35" i="10"/>
  <c r="AP23" i="10"/>
  <c r="J12" i="10"/>
  <c r="BA10" i="10"/>
  <c r="CL14" i="10"/>
  <c r="CW22" i="10"/>
  <c r="CQ31" i="10"/>
  <c r="CL7" i="10"/>
  <c r="CE9" i="10"/>
  <c r="CN12" i="10"/>
  <c r="CP14" i="10"/>
  <c r="CK15" i="10"/>
  <c r="CP17" i="10"/>
  <c r="CL19" i="10"/>
  <c r="CR19" i="10"/>
  <c r="CS20" i="10"/>
  <c r="CE24" i="10"/>
  <c r="CE27" i="10"/>
  <c r="CQ27" i="10"/>
  <c r="CG29" i="10"/>
  <c r="CJ29" i="10"/>
  <c r="CS29" i="10"/>
  <c r="CP35" i="10"/>
  <c r="BQ34" i="10"/>
  <c r="I31" i="10"/>
  <c r="AD18" i="10"/>
  <c r="AT9" i="10"/>
  <c r="CL6" i="10"/>
  <c r="CG15" i="10"/>
  <c r="CQ23" i="10"/>
  <c r="CL32" i="10"/>
  <c r="BI33" i="10"/>
  <c r="Y33" i="10"/>
  <c r="E25" i="10"/>
  <c r="BY6" i="10"/>
  <c r="CM15" i="10"/>
  <c r="CH24" i="10"/>
  <c r="CU32" i="10"/>
  <c r="B23" i="10"/>
  <c r="BY24" i="10"/>
  <c r="AL23" i="10"/>
  <c r="BY18" i="10"/>
  <c r="V18" i="10"/>
  <c r="AX17" i="10"/>
  <c r="BT14" i="10"/>
  <c r="AL10" i="10"/>
  <c r="CW6" i="10"/>
  <c r="CP15" i="10"/>
  <c r="CT23" i="10"/>
  <c r="BJ23" i="10"/>
  <c r="CF24" i="10"/>
  <c r="F24" i="10"/>
  <c r="CL24" i="10"/>
  <c r="AD24" i="10"/>
  <c r="CO24" i="10"/>
  <c r="AP24" i="10"/>
  <c r="CU24" i="10"/>
  <c r="BN24" i="10"/>
  <c r="J25" i="10"/>
  <c r="CG25" i="10"/>
  <c r="CJ25" i="10"/>
  <c r="V25" i="10"/>
  <c r="CM25" i="10"/>
  <c r="AH25" i="10"/>
  <c r="CP25" i="10"/>
  <c r="AT25" i="10"/>
  <c r="F27" i="10"/>
  <c r="CF27" i="10"/>
  <c r="BN27" i="10"/>
  <c r="BR27" i="10"/>
  <c r="CU27" i="10"/>
  <c r="CG28" i="10"/>
  <c r="N28" i="10"/>
  <c r="CJ28" i="10"/>
  <c r="V28" i="10"/>
  <c r="AH28" i="10"/>
  <c r="CM28" i="10"/>
  <c r="CS28" i="10"/>
  <c r="BF28" i="10"/>
  <c r="BR28" i="10"/>
  <c r="CV28" i="10"/>
  <c r="CH29" i="10"/>
  <c r="N29" i="10"/>
  <c r="BR24" i="10"/>
  <c r="AQ6" i="10"/>
  <c r="AU6" i="10"/>
  <c r="AI7" i="10"/>
  <c r="AM7" i="10"/>
  <c r="BS10" i="10"/>
  <c r="BW10" i="10"/>
  <c r="BO12" i="10"/>
  <c r="BS12" i="10"/>
  <c r="O14" i="10"/>
  <c r="S14" i="10"/>
  <c r="AM14" i="10"/>
  <c r="AQ14" i="10"/>
  <c r="G15" i="10"/>
  <c r="K15" i="10"/>
  <c r="AE15" i="10"/>
  <c r="AI15" i="10"/>
  <c r="BC15" i="10"/>
  <c r="BG15" i="10"/>
  <c r="BS16" i="10"/>
  <c r="BW16" i="10"/>
  <c r="BK17" i="10"/>
  <c r="BO17" i="10"/>
  <c r="C20" i="10"/>
  <c r="G20" i="10"/>
  <c r="C23" i="10"/>
  <c r="G23" i="10"/>
  <c r="AE27" i="10"/>
  <c r="AI27" i="10"/>
  <c r="BC27" i="10"/>
  <c r="BG27" i="10"/>
  <c r="AI28" i="10"/>
  <c r="AM28" i="10"/>
  <c r="O29" i="10"/>
  <c r="S29" i="10"/>
  <c r="AY29" i="10"/>
  <c r="CQ29" i="10"/>
  <c r="CM31" i="10"/>
  <c r="AI31" i="10"/>
  <c r="BG31" i="10"/>
  <c r="CS31" i="10"/>
  <c r="BS31" i="10"/>
  <c r="CV31" i="10"/>
  <c r="CE32" i="10"/>
  <c r="C32" i="10"/>
  <c r="CH32" i="10"/>
  <c r="O32" i="10"/>
  <c r="AE32" i="10"/>
  <c r="CK32" i="10"/>
  <c r="AM32" i="10"/>
  <c r="CN32" i="10"/>
  <c r="AQ32" i="10"/>
  <c r="CF33" i="10"/>
  <c r="G33" i="10"/>
  <c r="K33" i="10"/>
  <c r="CG34" i="10"/>
  <c r="K34" i="10"/>
  <c r="CP34" i="10"/>
  <c r="AU34" i="10"/>
  <c r="BK34" i="10"/>
  <c r="CS34" i="10"/>
  <c r="BS34" i="10"/>
  <c r="CV34" i="10"/>
  <c r="O35" i="10"/>
  <c r="CH35" i="10"/>
  <c r="AA35" i="10"/>
  <c r="CK35" i="10"/>
  <c r="AM35" i="10"/>
  <c r="CN35" i="10"/>
  <c r="BO30" i="10"/>
  <c r="AI30" i="10"/>
  <c r="AD27" i="10"/>
  <c r="BV25" i="10"/>
  <c r="AY34" i="10"/>
  <c r="AQ33" i="10"/>
  <c r="BK28" i="10"/>
  <c r="BR25" i="10"/>
  <c r="AA25" i="10"/>
  <c r="BC23" i="10"/>
  <c r="O10" i="10"/>
  <c r="CW23" i="10"/>
  <c r="BV23" i="10"/>
  <c r="CR24" i="10"/>
  <c r="BB24" i="10"/>
  <c r="CE26" i="10"/>
  <c r="B26" i="10"/>
  <c r="N26" i="10"/>
  <c r="CH26" i="10"/>
  <c r="CK26" i="10"/>
  <c r="Z26" i="10"/>
  <c r="CQ26" i="10"/>
  <c r="AX26" i="10"/>
  <c r="BV26" i="10"/>
  <c r="CW26" i="10"/>
  <c r="CR27" i="10"/>
  <c r="BB27" i="10"/>
  <c r="B29" i="10"/>
  <c r="CE29" i="10"/>
  <c r="BG7" i="10"/>
  <c r="BK7" i="10"/>
  <c r="C11" i="10"/>
  <c r="G11" i="10"/>
  <c r="BK11" i="10"/>
  <c r="BO11" i="10"/>
  <c r="AQ12" i="10"/>
  <c r="AU12" i="10"/>
  <c r="AI13" i="10"/>
  <c r="AM13" i="10"/>
  <c r="AA14" i="10"/>
  <c r="AE14" i="10"/>
  <c r="BK14" i="10"/>
  <c r="BO14" i="10"/>
  <c r="BO15" i="10"/>
  <c r="BS15" i="10"/>
  <c r="O17" i="10"/>
  <c r="S17" i="10"/>
  <c r="AM17" i="10"/>
  <c r="AQ17" i="10"/>
  <c r="O23" i="10"/>
  <c r="S23" i="10"/>
  <c r="S24" i="10"/>
  <c r="W24" i="10"/>
  <c r="AE29" i="10"/>
  <c r="CK29" i="10"/>
  <c r="AE33" i="10"/>
  <c r="AI33" i="10"/>
  <c r="CL33" i="10"/>
  <c r="CR33" i="10"/>
  <c r="BC33" i="10"/>
  <c r="C35" i="10"/>
  <c r="CE35" i="10"/>
  <c r="G35" i="10"/>
  <c r="BK35" i="10"/>
  <c r="CT35" i="10"/>
  <c r="CW29" i="10"/>
  <c r="AE30" i="10"/>
  <c r="AA28" i="10"/>
  <c r="BJ26" i="10"/>
  <c r="Z25" i="10"/>
  <c r="BC24" i="10"/>
  <c r="O19" i="10"/>
  <c r="AE17" i="10"/>
  <c r="CS25" i="10"/>
  <c r="CM34" i="10"/>
  <c r="BN8" i="10"/>
  <c r="BV10" i="10"/>
  <c r="CW13" i="10"/>
  <c r="AD14" i="10"/>
  <c r="CU14" i="10"/>
  <c r="AX16" i="10"/>
  <c r="J18" i="10"/>
  <c r="BF18" i="10"/>
  <c r="CH19" i="10"/>
  <c r="AX19" i="10"/>
  <c r="CR20" i="10"/>
  <c r="BN20" i="10"/>
  <c r="CE22" i="10"/>
  <c r="BF24" i="10"/>
  <c r="CL26" i="10"/>
  <c r="AH27" i="10"/>
  <c r="CV27" i="10"/>
  <c r="AL28" i="10"/>
  <c r="AX28" i="10"/>
  <c r="CS33" i="10"/>
  <c r="BO33" i="10"/>
  <c r="BC32" i="10"/>
  <c r="BC30" i="10"/>
  <c r="Z28" i="10"/>
  <c r="W27" i="10"/>
  <c r="S26" i="10"/>
  <c r="BJ25" i="10"/>
  <c r="AE20" i="10"/>
  <c r="BK19" i="10"/>
  <c r="AU16" i="10"/>
  <c r="CI30" i="10"/>
  <c r="AU9" i="10"/>
  <c r="K12" i="10"/>
  <c r="BK13" i="10"/>
  <c r="W15" i="10"/>
  <c r="AM16" i="10"/>
  <c r="AQ20" i="10"/>
  <c r="AY25" i="10"/>
  <c r="BW25" i="10"/>
  <c r="BO26" i="10"/>
  <c r="K27" i="10"/>
  <c r="BC35" i="10"/>
  <c r="S35" i="10"/>
  <c r="O34" i="10"/>
  <c r="AA32" i="10"/>
  <c r="K31" i="10"/>
  <c r="R26" i="10"/>
  <c r="AA13" i="10"/>
  <c r="G9" i="10"/>
  <c r="W6" i="10"/>
  <c r="CV8" i="10"/>
  <c r="CF16" i="10"/>
  <c r="BB33" i="10"/>
  <c r="BB19" i="10"/>
  <c r="CM20" i="10"/>
  <c r="CT21" i="10"/>
  <c r="CT24" i="10"/>
  <c r="CG6" i="10"/>
  <c r="CJ6" i="10"/>
  <c r="V6" i="10"/>
  <c r="CM6" i="10"/>
  <c r="CP6" i="10"/>
  <c r="CS6" i="10"/>
  <c r="CV6" i="10"/>
  <c r="CE7" i="10"/>
  <c r="CH7" i="10"/>
  <c r="CK7" i="10"/>
  <c r="AX7" i="10"/>
  <c r="CT7" i="10"/>
  <c r="BJ7" i="10"/>
  <c r="CW7" i="10"/>
  <c r="F8" i="10"/>
  <c r="R8" i="10"/>
  <c r="CI8" i="10"/>
  <c r="CL8" i="10"/>
  <c r="AP8" i="10"/>
  <c r="CR8" i="10"/>
  <c r="BB8" i="10"/>
  <c r="J9" i="10"/>
  <c r="CJ9" i="10"/>
  <c r="V9" i="10"/>
  <c r="AH9" i="10"/>
  <c r="BF9" i="10"/>
  <c r="CS9" i="10"/>
  <c r="CE10" i="10"/>
  <c r="CH10" i="10"/>
  <c r="Z10" i="10"/>
  <c r="CN10" i="10"/>
  <c r="AX10" i="10"/>
  <c r="BJ10" i="10"/>
  <c r="CT10" i="10"/>
  <c r="F11" i="10"/>
  <c r="CL11" i="10"/>
  <c r="CO11" i="10"/>
  <c r="CJ12" i="10"/>
  <c r="V12" i="10"/>
  <c r="AH12" i="10"/>
  <c r="AT12" i="10"/>
  <c r="CP12" i="10"/>
  <c r="CV12" i="10"/>
  <c r="BR12" i="10"/>
  <c r="CE13" i="10"/>
  <c r="N13" i="10"/>
  <c r="AL13" i="10"/>
  <c r="CQ13" i="10"/>
  <c r="CT13" i="10"/>
  <c r="CF14" i="10"/>
  <c r="CO14" i="10"/>
  <c r="AP14" i="10"/>
  <c r="CR14" i="10"/>
  <c r="J15" i="10"/>
  <c r="CJ15" i="10"/>
  <c r="V15" i="10"/>
  <c r="AH15" i="10"/>
  <c r="AT15" i="10"/>
  <c r="CV15" i="10"/>
  <c r="CE16" i="10"/>
  <c r="CH16" i="10"/>
  <c r="N16" i="10"/>
  <c r="Z16" i="10"/>
  <c r="AL16" i="10"/>
  <c r="CT16" i="10"/>
  <c r="BJ16" i="10"/>
  <c r="CW16" i="10"/>
  <c r="CF17" i="10"/>
  <c r="F17" i="10"/>
  <c r="R17" i="10"/>
  <c r="AD17" i="10"/>
  <c r="CL17" i="10"/>
  <c r="AP17" i="10"/>
  <c r="CO17" i="10"/>
  <c r="BB17" i="10"/>
  <c r="CR17" i="10"/>
  <c r="BN17" i="10"/>
  <c r="CJ18" i="10"/>
  <c r="CM18" i="10"/>
  <c r="CE19" i="10"/>
  <c r="B19" i="10"/>
  <c r="CK19" i="10"/>
  <c r="Z19" i="10"/>
  <c r="CN19" i="10"/>
  <c r="CT19" i="10"/>
  <c r="CW19" i="10"/>
  <c r="CF20" i="10"/>
  <c r="F20" i="10"/>
  <c r="R20" i="10"/>
  <c r="CI20" i="10"/>
  <c r="CL20" i="10"/>
  <c r="CO20" i="10"/>
  <c r="AP20" i="10"/>
  <c r="J21" i="10"/>
  <c r="CG21" i="10"/>
  <c r="V21" i="10"/>
  <c r="CJ21" i="10"/>
  <c r="AT21" i="10"/>
  <c r="BF21" i="10"/>
  <c r="CV21" i="10"/>
  <c r="Z22" i="10"/>
  <c r="CK22" i="10"/>
  <c r="CN22" i="10"/>
  <c r="AL22" i="10"/>
  <c r="AX22" i="10"/>
  <c r="CT22" i="10"/>
  <c r="BV22" i="10"/>
  <c r="R23" i="10"/>
  <c r="AD23" i="10"/>
  <c r="CL23" i="10"/>
  <c r="CO23" i="10"/>
  <c r="CR23" i="10"/>
  <c r="CU23" i="10"/>
  <c r="J24" i="10"/>
  <c r="CJ24" i="10"/>
  <c r="V24" i="10"/>
  <c r="AH24" i="10"/>
  <c r="CM24" i="10"/>
  <c r="CV24" i="10"/>
  <c r="CE25" i="10"/>
  <c r="N25" i="10"/>
  <c r="CK25" i="10"/>
  <c r="CN25" i="10"/>
  <c r="AL25" i="10"/>
  <c r="CQ25" i="10"/>
  <c r="AX25" i="10"/>
  <c r="CT25" i="10"/>
  <c r="CW25" i="10"/>
  <c r="CF26" i="10"/>
  <c r="CO26" i="10"/>
  <c r="CR26" i="10"/>
  <c r="BB26" i="10"/>
  <c r="BN26" i="10"/>
  <c r="CJ27" i="10"/>
  <c r="V27" i="10"/>
  <c r="CP27" i="10"/>
  <c r="BF27" i="10"/>
  <c r="CS27" i="10"/>
  <c r="CE28" i="10"/>
  <c r="CH28" i="10"/>
  <c r="CK28" i="10"/>
  <c r="CT28" i="10"/>
  <c r="BJ28" i="10"/>
  <c r="CF29" i="10"/>
  <c r="F29" i="10"/>
  <c r="CI29" i="10"/>
  <c r="CL29" i="10"/>
  <c r="CU29" i="10"/>
  <c r="CJ30" i="10"/>
  <c r="CV30" i="10"/>
  <c r="CE31" i="10"/>
  <c r="CK31" i="10"/>
  <c r="CT31" i="10"/>
  <c r="CW31" i="10"/>
  <c r="CF32" i="10"/>
  <c r="F32" i="10"/>
  <c r="CI32" i="10"/>
  <c r="CO32" i="10"/>
  <c r="CG33" i="10"/>
  <c r="CP33" i="10"/>
  <c r="AT33" i="10"/>
  <c r="CH34" i="10"/>
  <c r="CK34" i="10"/>
  <c r="CN34" i="10"/>
  <c r="CQ34" i="10"/>
  <c r="CT34" i="10"/>
  <c r="CW34" i="10"/>
  <c r="CF35" i="10"/>
  <c r="CO35" i="10"/>
  <c r="CR35" i="10"/>
  <c r="CU35" i="10"/>
  <c r="B25" i="10"/>
  <c r="AT34" i="10"/>
  <c r="BF29" i="10"/>
  <c r="BV19" i="10"/>
  <c r="AD19" i="10"/>
  <c r="AL12" i="10"/>
  <c r="CQ7" i="10"/>
  <c r="CL13" i="10"/>
  <c r="CK16" i="10"/>
  <c r="CW24" i="10"/>
  <c r="CQ30" i="10"/>
  <c r="CJ32" i="10"/>
  <c r="CQ33" i="10"/>
  <c r="K6" i="10"/>
  <c r="AI6" i="10"/>
  <c r="BG6" i="10"/>
  <c r="BS6" i="10"/>
  <c r="C7" i="10"/>
  <c r="AA7" i="10"/>
  <c r="AY7" i="10"/>
  <c r="BW7" i="10"/>
  <c r="G8" i="10"/>
  <c r="S8" i="10"/>
  <c r="AE8" i="10"/>
  <c r="AQ8" i="10"/>
  <c r="BC8" i="10"/>
  <c r="BO8" i="10"/>
  <c r="W9" i="10"/>
  <c r="AI9" i="10"/>
  <c r="C10" i="10"/>
  <c r="AY10" i="10"/>
  <c r="BK10" i="10"/>
  <c r="S11" i="10"/>
  <c r="AE11" i="10"/>
  <c r="AQ11" i="10"/>
  <c r="BC11" i="10"/>
  <c r="W12" i="10"/>
  <c r="AI12" i="10"/>
  <c r="BG12" i="10"/>
  <c r="C13" i="10"/>
  <c r="G14" i="10"/>
  <c r="BC14" i="10"/>
  <c r="C16" i="10"/>
  <c r="AA16" i="10"/>
  <c r="BK16" i="10"/>
  <c r="BC17" i="10"/>
  <c r="K18" i="10"/>
  <c r="AI18" i="10"/>
  <c r="AU18" i="10"/>
  <c r="BG18" i="10"/>
  <c r="C19" i="10"/>
  <c r="AY19" i="10"/>
  <c r="BW19" i="10"/>
  <c r="S20" i="10"/>
  <c r="K21" i="10"/>
  <c r="W21" i="10"/>
  <c r="AU21" i="10"/>
  <c r="C22" i="10"/>
  <c r="O22" i="10"/>
  <c r="AA22" i="10"/>
  <c r="AM22" i="10"/>
  <c r="AY22" i="10"/>
  <c r="BK22" i="10"/>
  <c r="BW22" i="10"/>
  <c r="AQ23" i="10"/>
  <c r="BO23" i="10"/>
  <c r="K24" i="10"/>
  <c r="AU24" i="10"/>
  <c r="BS24" i="10"/>
  <c r="C25" i="10"/>
  <c r="O25" i="10"/>
  <c r="AM25" i="10"/>
  <c r="BK25" i="10"/>
  <c r="G26" i="10"/>
  <c r="AE26" i="10"/>
  <c r="AQ26" i="10"/>
  <c r="BC26" i="10"/>
  <c r="AU27" i="10"/>
  <c r="BS27" i="10"/>
  <c r="C28" i="10"/>
  <c r="AY28" i="10"/>
  <c r="BW28" i="10"/>
  <c r="AQ29" i="10"/>
  <c r="AU30" i="10"/>
  <c r="C31" i="10"/>
  <c r="O31" i="10"/>
  <c r="AA31" i="10"/>
  <c r="AM31" i="10"/>
  <c r="AY31" i="10"/>
  <c r="BK31" i="10"/>
  <c r="BW31" i="10"/>
  <c r="G32" i="10"/>
  <c r="S32" i="10"/>
  <c r="C34" i="10"/>
  <c r="AA34" i="10"/>
  <c r="BW34" i="10"/>
  <c r="AQ35" i="10"/>
  <c r="BO35" i="10"/>
  <c r="B24" i="10"/>
  <c r="BJ34" i="10"/>
  <c r="Z34" i="10"/>
  <c r="R29" i="10"/>
  <c r="BN23" i="10"/>
  <c r="AH18" i="10"/>
  <c r="CK6" i="10"/>
  <c r="CR7" i="10"/>
  <c r="CQ10" i="10"/>
  <c r="CU17" i="10"/>
  <c r="CP23" i="10"/>
  <c r="CS30" i="10"/>
  <c r="CE6" i="10"/>
  <c r="N6" i="10"/>
  <c r="CH6" i="10"/>
  <c r="CN6" i="10"/>
  <c r="R7" i="10"/>
  <c r="CI7" i="10"/>
  <c r="CO7" i="10"/>
  <c r="CG8" i="10"/>
  <c r="V8" i="10"/>
  <c r="CJ8" i="10"/>
  <c r="CP8" i="10"/>
  <c r="AT8" i="10"/>
  <c r="CS8" i="10"/>
  <c r="BF8" i="10"/>
  <c r="N9" i="10"/>
  <c r="CH9" i="10"/>
  <c r="CK9" i="10"/>
  <c r="CN9" i="10"/>
  <c r="AL9" i="10"/>
  <c r="CQ9" i="10"/>
  <c r="AX9" i="10"/>
  <c r="CI10" i="10"/>
  <c r="AD10" i="10"/>
  <c r="CL10" i="10"/>
  <c r="AP10" i="10"/>
  <c r="CO10" i="10"/>
  <c r="CU10" i="10"/>
  <c r="CG11" i="10"/>
  <c r="J11" i="10"/>
  <c r="AH11" i="10"/>
  <c r="CM11" i="10"/>
  <c r="AT11" i="10"/>
  <c r="CP11" i="10"/>
  <c r="CS11" i="10"/>
  <c r="BF11" i="10"/>
  <c r="BR11" i="10"/>
  <c r="CV11" i="10"/>
  <c r="CE12" i="10"/>
  <c r="Z12" i="10"/>
  <c r="CK12" i="10"/>
  <c r="AX12" i="10"/>
  <c r="CQ12" i="10"/>
  <c r="CW12" i="10"/>
  <c r="F13" i="10"/>
  <c r="CF13" i="10"/>
  <c r="R13" i="10"/>
  <c r="CI13" i="10"/>
  <c r="AP13" i="10"/>
  <c r="CO13" i="10"/>
  <c r="BB13" i="10"/>
  <c r="CR13" i="10"/>
  <c r="BN13" i="10"/>
  <c r="CU13" i="10"/>
  <c r="CG14" i="10"/>
  <c r="J14" i="10"/>
  <c r="CJ14" i="10"/>
  <c r="V14" i="10"/>
  <c r="CS14" i="10"/>
  <c r="BF14" i="10"/>
  <c r="CV14" i="10"/>
  <c r="CE15" i="10"/>
  <c r="B15" i="10"/>
  <c r="CH15" i="10"/>
  <c r="CN15" i="10"/>
  <c r="CQ15" i="10"/>
  <c r="AX15" i="10"/>
  <c r="BJ15" i="10"/>
  <c r="CT15" i="10"/>
  <c r="R16" i="10"/>
  <c r="CI16" i="10"/>
  <c r="CL16" i="10"/>
  <c r="AP16" i="10"/>
  <c r="CO16" i="10"/>
  <c r="CU16" i="10"/>
  <c r="V17" i="10"/>
  <c r="CJ17" i="10"/>
  <c r="CM17" i="10"/>
  <c r="CS17" i="10"/>
  <c r="BF17" i="10"/>
  <c r="CE18" i="10"/>
  <c r="CK18" i="10"/>
  <c r="Z18" i="10"/>
  <c r="CQ18" i="10"/>
  <c r="CW18" i="10"/>
  <c r="CF19" i="10"/>
  <c r="R19" i="10"/>
  <c r="CI19" i="10"/>
  <c r="AP19" i="10"/>
  <c r="CO19" i="10"/>
  <c r="CG20" i="10"/>
  <c r="CP20" i="10"/>
  <c r="AT20" i="10"/>
  <c r="B21" i="10"/>
  <c r="CE21" i="10"/>
  <c r="CH21" i="10"/>
  <c r="CK21" i="10"/>
  <c r="CQ21" i="10"/>
  <c r="CW21" i="10"/>
  <c r="BV21" i="10"/>
  <c r="CF22" i="10"/>
  <c r="F22" i="10"/>
  <c r="CI22" i="10"/>
  <c r="CL22" i="10"/>
  <c r="CR22" i="10"/>
  <c r="BN22" i="10"/>
  <c r="CU22" i="10"/>
  <c r="CG23" i="10"/>
  <c r="J23" i="10"/>
  <c r="CJ23" i="10"/>
  <c r="V23" i="10"/>
  <c r="CM23" i="10"/>
  <c r="AH23" i="10"/>
  <c r="CS23" i="10"/>
  <c r="AL24" i="10"/>
  <c r="CN24" i="10"/>
  <c r="CQ24" i="10"/>
  <c r="F25" i="10"/>
  <c r="CF25" i="10"/>
  <c r="AP25" i="10"/>
  <c r="CO25" i="10"/>
  <c r="BN25" i="10"/>
  <c r="CU25" i="10"/>
  <c r="CJ26" i="10"/>
  <c r="CM26" i="10"/>
  <c r="CP26" i="10"/>
  <c r="CS26" i="10"/>
  <c r="CV26" i="10"/>
  <c r="CK27" i="10"/>
  <c r="BJ27" i="10"/>
  <c r="CT27" i="10"/>
  <c r="CF28" i="10"/>
  <c r="CO28" i="10"/>
  <c r="CR28" i="10"/>
  <c r="CU28" i="10"/>
  <c r="BN28" i="10"/>
  <c r="V29" i="10"/>
  <c r="Z29" i="10"/>
  <c r="CM29" i="10"/>
  <c r="AL29" i="10"/>
  <c r="CP29" i="10"/>
  <c r="BV29" i="10"/>
  <c r="BR29" i="10"/>
  <c r="CV29" i="10"/>
  <c r="CE30" i="10"/>
  <c r="CH30" i="10"/>
  <c r="CK30" i="10"/>
  <c r="Z30" i="10"/>
  <c r="CW30" i="10"/>
  <c r="CF31" i="10"/>
  <c r="CI31" i="10"/>
  <c r="CO31" i="10"/>
  <c r="AP31" i="10"/>
  <c r="AT31" i="10"/>
  <c r="CU31" i="10"/>
  <c r="BN31" i="10"/>
  <c r="J32" i="10"/>
  <c r="CG32" i="10"/>
  <c r="CM32" i="10"/>
  <c r="CP32" i="10"/>
  <c r="AX32" i="10"/>
  <c r="CS32" i="10"/>
  <c r="CV32" i="10"/>
  <c r="N33" i="10"/>
  <c r="CH33" i="10"/>
  <c r="CK33" i="10"/>
  <c r="CN33" i="10"/>
  <c r="CW33" i="10"/>
  <c r="BV33" i="10"/>
  <c r="CF34" i="10"/>
  <c r="F34" i="10"/>
  <c r="R34" i="10"/>
  <c r="CI34" i="10"/>
  <c r="BN34" i="10"/>
  <c r="CU34" i="10"/>
  <c r="BR34" i="10"/>
  <c r="CG35" i="10"/>
  <c r="J35" i="10"/>
  <c r="N35" i="10"/>
  <c r="CJ35" i="10"/>
  <c r="CM35" i="10"/>
  <c r="AH35" i="10"/>
  <c r="AL35" i="10"/>
  <c r="CS35" i="10"/>
  <c r="CV35" i="10"/>
  <c r="B18" i="10"/>
  <c r="AX35" i="10"/>
  <c r="BF34" i="10"/>
  <c r="BR32" i="10"/>
  <c r="AH32" i="10"/>
  <c r="AH31" i="10"/>
  <c r="N30" i="10"/>
  <c r="Z27" i="10"/>
  <c r="AH17" i="10"/>
  <c r="CQ6" i="10"/>
  <c r="CH18" i="10"/>
  <c r="CO22" i="10"/>
  <c r="CL25" i="10"/>
  <c r="CL28" i="10"/>
  <c r="B7" i="10"/>
  <c r="BN35" i="10"/>
  <c r="AL34" i="10"/>
  <c r="V34" i="10"/>
  <c r="BJ33" i="10"/>
  <c r="N32" i="10"/>
  <c r="BR31" i="10"/>
  <c r="BR30" i="10"/>
  <c r="AX29" i="10"/>
  <c r="AT27" i="10"/>
  <c r="BF26" i="10"/>
  <c r="BF23" i="10"/>
  <c r="AX18" i="10"/>
  <c r="BR15" i="10"/>
  <c r="F14" i="10"/>
  <c r="R10" i="10"/>
  <c r="AD8" i="10"/>
  <c r="BR6" i="10"/>
  <c r="CT6" i="10"/>
  <c r="CF11" i="10"/>
  <c r="CR16" i="10"/>
  <c r="CQ22" i="10"/>
  <c r="CG24" i="10"/>
  <c r="CL31" i="10"/>
  <c r="CR32" i="10"/>
  <c r="AB6" i="10"/>
  <c r="AN6" i="10"/>
  <c r="BL6" i="10"/>
  <c r="BX6" i="10"/>
  <c r="H7" i="10"/>
  <c r="AF7" i="10"/>
  <c r="AR7" i="10"/>
  <c r="L8" i="10"/>
  <c r="X8" i="10"/>
  <c r="AV8" i="10"/>
  <c r="D9" i="10"/>
  <c r="P9" i="10"/>
  <c r="AB9" i="10"/>
  <c r="AN9" i="10"/>
  <c r="AZ9" i="10"/>
  <c r="BL9" i="10"/>
  <c r="BX9" i="10"/>
  <c r="BP10" i="10"/>
  <c r="BT11" i="10"/>
  <c r="D12" i="10"/>
  <c r="AZ12" i="10"/>
  <c r="BX12" i="10"/>
  <c r="H13" i="10"/>
  <c r="BD13" i="10"/>
  <c r="X14" i="10"/>
  <c r="D15" i="10"/>
  <c r="AB15" i="10"/>
  <c r="AR16" i="10"/>
  <c r="BD16" i="10"/>
  <c r="AV17" i="10"/>
  <c r="BT17" i="10"/>
  <c r="AZ18" i="10"/>
  <c r="BL18" i="10"/>
  <c r="H19" i="10"/>
  <c r="AF19" i="10"/>
  <c r="BP19" i="10"/>
  <c r="AV20" i="10"/>
  <c r="BT20" i="10"/>
  <c r="L23" i="10"/>
  <c r="X23" i="10"/>
  <c r="AJ23" i="10"/>
  <c r="AV23" i="10"/>
  <c r="BH23" i="10"/>
  <c r="BT23" i="10"/>
  <c r="D24" i="10"/>
  <c r="AB24" i="10"/>
  <c r="BX24" i="10"/>
  <c r="AR25" i="10"/>
  <c r="BP25" i="10"/>
  <c r="AB27" i="10"/>
  <c r="AR28" i="10"/>
  <c r="AV29" i="10"/>
  <c r="P30" i="10"/>
  <c r="BL30" i="10"/>
  <c r="T31" i="10"/>
  <c r="BP31" i="10"/>
  <c r="L32" i="10"/>
  <c r="X32" i="10"/>
  <c r="AJ32" i="10"/>
  <c r="AV32" i="10"/>
  <c r="BH32" i="10"/>
  <c r="BT32" i="10"/>
  <c r="AN33" i="10"/>
  <c r="AR34" i="10"/>
  <c r="BH35" i="10"/>
  <c r="AO6" i="10"/>
  <c r="BE7" i="10"/>
  <c r="BI8" i="10"/>
  <c r="BM9" i="10"/>
  <c r="U10" i="10"/>
  <c r="BQ10" i="10"/>
  <c r="AK11" i="10"/>
  <c r="BI11" i="10"/>
  <c r="Q12" i="10"/>
  <c r="BM12" i="10"/>
  <c r="U13" i="10"/>
  <c r="BQ13" i="10"/>
  <c r="AK14" i="10"/>
  <c r="AO15" i="10"/>
  <c r="I16" i="10"/>
  <c r="U16" i="10"/>
  <c r="AG16" i="10"/>
  <c r="AS16" i="10"/>
  <c r="BE16" i="10"/>
  <c r="BQ16" i="10"/>
  <c r="BI17" i="10"/>
  <c r="BM18" i="10"/>
  <c r="CN29" i="10"/>
  <c r="CF30" i="10"/>
  <c r="CR30" i="10"/>
  <c r="CU30" i="10"/>
  <c r="CI33" i="10"/>
  <c r="CU33" i="10"/>
  <c r="CJ34" i="10"/>
  <c r="CQ35" i="10"/>
  <c r="CW35" i="10"/>
  <c r="BN30" i="10"/>
  <c r="BB30" i="10"/>
  <c r="AP30" i="10"/>
  <c r="F30" i="10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BK7" i="8"/>
  <c r="BL7" i="8"/>
  <c r="BM7" i="8"/>
  <c r="BN7" i="8"/>
  <c r="BO7" i="8"/>
  <c r="BP7" i="8"/>
  <c r="BQ7" i="8"/>
  <c r="BR7" i="8"/>
  <c r="BS7" i="8"/>
  <c r="BT7" i="8"/>
  <c r="BU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BK32" i="8"/>
  <c r="BL32" i="8"/>
  <c r="BM32" i="8"/>
  <c r="BN32" i="8"/>
  <c r="BO32" i="8"/>
  <c r="BP32" i="8"/>
  <c r="BQ32" i="8"/>
  <c r="BR32" i="8"/>
  <c r="BS32" i="8"/>
  <c r="BT32" i="8"/>
  <c r="BU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3" i="8"/>
  <c r="BL33" i="8"/>
  <c r="BM33" i="8"/>
  <c r="BN33" i="8"/>
  <c r="BO33" i="8"/>
  <c r="BP33" i="8"/>
  <c r="BQ33" i="8"/>
  <c r="BR33" i="8"/>
  <c r="BS33" i="8"/>
  <c r="BT33" i="8"/>
  <c r="BU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K34" i="8"/>
  <c r="BL34" i="8"/>
  <c r="BM34" i="8"/>
  <c r="BN34" i="8"/>
  <c r="BO34" i="8"/>
  <c r="BP34" i="8"/>
  <c r="BQ34" i="8"/>
  <c r="BR34" i="8"/>
  <c r="BS34" i="8"/>
  <c r="BT34" i="8"/>
  <c r="BU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BL35" i="8"/>
  <c r="BM35" i="8"/>
  <c r="BN35" i="8"/>
  <c r="BO35" i="8"/>
  <c r="BP35" i="8"/>
  <c r="BQ35" i="8"/>
  <c r="BR35" i="8"/>
  <c r="BS35" i="8"/>
  <c r="BT35" i="8"/>
  <c r="BU35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6" i="8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CV7" i="5"/>
  <c r="CW7" i="5"/>
  <c r="CV8" i="5"/>
  <c r="CW8" i="5"/>
  <c r="CV9" i="5"/>
  <c r="CW9" i="5"/>
  <c r="CV10" i="5"/>
  <c r="CW10" i="5"/>
  <c r="CV11" i="5"/>
  <c r="CW11" i="5"/>
  <c r="CV12" i="5"/>
  <c r="CW12" i="5"/>
  <c r="CV13" i="5"/>
  <c r="CW13" i="5"/>
  <c r="CV14" i="5"/>
  <c r="CW14" i="5"/>
  <c r="CV15" i="5"/>
  <c r="CW15" i="5"/>
  <c r="CV16" i="5"/>
  <c r="CW16" i="5"/>
  <c r="CV17" i="5"/>
  <c r="CW17" i="5"/>
  <c r="CV18" i="5"/>
  <c r="CW18" i="5"/>
  <c r="CV19" i="5"/>
  <c r="CW19" i="5"/>
  <c r="CV20" i="5"/>
  <c r="CW20" i="5"/>
  <c r="CV21" i="5"/>
  <c r="CW21" i="5"/>
  <c r="CV22" i="5"/>
  <c r="CW22" i="5"/>
  <c r="CV23" i="5"/>
  <c r="CW23" i="5"/>
  <c r="CV24" i="5"/>
  <c r="CW24" i="5"/>
  <c r="CV25" i="5"/>
  <c r="CW25" i="5"/>
  <c r="CV26" i="5"/>
  <c r="CW26" i="5"/>
  <c r="CV27" i="5"/>
  <c r="CW27" i="5"/>
  <c r="CV28" i="5"/>
  <c r="CW28" i="5"/>
  <c r="CV29" i="5"/>
  <c r="CW29" i="5"/>
  <c r="CV30" i="5"/>
  <c r="CW30" i="5"/>
  <c r="CV31" i="5"/>
  <c r="CW31" i="5"/>
  <c r="CV32" i="5"/>
  <c r="CW32" i="5"/>
  <c r="CV33" i="5"/>
  <c r="CW33" i="5"/>
  <c r="CV34" i="5"/>
  <c r="CW34" i="5"/>
  <c r="CV35" i="5"/>
  <c r="CW35" i="5"/>
  <c r="CW6" i="5"/>
  <c r="CV6" i="5"/>
  <c r="CS7" i="5"/>
  <c r="CT7" i="5"/>
  <c r="CU7" i="5"/>
  <c r="CS8" i="5"/>
  <c r="CT8" i="5"/>
  <c r="CU8" i="5"/>
  <c r="CS9" i="5"/>
  <c r="CT9" i="5"/>
  <c r="CU9" i="5"/>
  <c r="CS10" i="5"/>
  <c r="CT10" i="5"/>
  <c r="CU10" i="5"/>
  <c r="CS11" i="5"/>
  <c r="CT11" i="5"/>
  <c r="CU11" i="5"/>
  <c r="CS12" i="5"/>
  <c r="CT12" i="5"/>
  <c r="CU12" i="5"/>
  <c r="CS13" i="5"/>
  <c r="CT13" i="5"/>
  <c r="CU13" i="5"/>
  <c r="CS14" i="5"/>
  <c r="CT14" i="5"/>
  <c r="CU14" i="5"/>
  <c r="CS15" i="5"/>
  <c r="CT15" i="5"/>
  <c r="CU15" i="5"/>
  <c r="CS16" i="5"/>
  <c r="CT16" i="5"/>
  <c r="CU16" i="5"/>
  <c r="CS17" i="5"/>
  <c r="CT17" i="5"/>
  <c r="CU17" i="5"/>
  <c r="CS18" i="5"/>
  <c r="CT18" i="5"/>
  <c r="CU18" i="5"/>
  <c r="CS19" i="5"/>
  <c r="CT19" i="5"/>
  <c r="CU19" i="5"/>
  <c r="CS20" i="5"/>
  <c r="CT20" i="5"/>
  <c r="CU20" i="5"/>
  <c r="CS21" i="5"/>
  <c r="CT21" i="5"/>
  <c r="CU21" i="5"/>
  <c r="CS22" i="5"/>
  <c r="CT22" i="5"/>
  <c r="CU22" i="5"/>
  <c r="CS23" i="5"/>
  <c r="CT23" i="5"/>
  <c r="CU23" i="5"/>
  <c r="CS24" i="5"/>
  <c r="CT24" i="5"/>
  <c r="CU24" i="5"/>
  <c r="CS25" i="5"/>
  <c r="CT25" i="5"/>
  <c r="CU25" i="5"/>
  <c r="CS26" i="5"/>
  <c r="CT26" i="5"/>
  <c r="CU26" i="5"/>
  <c r="CS27" i="5"/>
  <c r="CT27" i="5"/>
  <c r="CU27" i="5"/>
  <c r="CS28" i="5"/>
  <c r="CT28" i="5"/>
  <c r="CU28" i="5"/>
  <c r="CS29" i="5"/>
  <c r="CT29" i="5"/>
  <c r="CU29" i="5"/>
  <c r="CS30" i="5"/>
  <c r="CT30" i="5"/>
  <c r="CU30" i="5"/>
  <c r="CS31" i="5"/>
  <c r="CT31" i="5"/>
  <c r="CU31" i="5"/>
  <c r="CS32" i="5"/>
  <c r="CT32" i="5"/>
  <c r="CU32" i="5"/>
  <c r="CS33" i="5"/>
  <c r="CT33" i="5"/>
  <c r="CU33" i="5"/>
  <c r="CS34" i="5"/>
  <c r="CT34" i="5"/>
  <c r="CU34" i="5"/>
  <c r="CS35" i="5"/>
  <c r="CT35" i="5"/>
  <c r="CU35" i="5"/>
  <c r="CU6" i="5"/>
  <c r="CT6" i="5"/>
  <c r="CS6" i="5"/>
  <c r="CO7" i="5"/>
  <c r="CP7" i="5"/>
  <c r="CQ7" i="5"/>
  <c r="CR7" i="5"/>
  <c r="CO8" i="5"/>
  <c r="CP8" i="5"/>
  <c r="CQ8" i="5"/>
  <c r="CR8" i="5"/>
  <c r="CO9" i="5"/>
  <c r="CP9" i="5"/>
  <c r="CQ9" i="5"/>
  <c r="CR9" i="5"/>
  <c r="CO10" i="5"/>
  <c r="CP10" i="5"/>
  <c r="CQ10" i="5"/>
  <c r="CR10" i="5"/>
  <c r="CO11" i="5"/>
  <c r="CP11" i="5"/>
  <c r="CQ11" i="5"/>
  <c r="CR11" i="5"/>
  <c r="CO12" i="5"/>
  <c r="CP12" i="5"/>
  <c r="CQ12" i="5"/>
  <c r="CR12" i="5"/>
  <c r="CO13" i="5"/>
  <c r="CP13" i="5"/>
  <c r="CQ13" i="5"/>
  <c r="CR13" i="5"/>
  <c r="CO14" i="5"/>
  <c r="CP14" i="5"/>
  <c r="CQ14" i="5"/>
  <c r="CR14" i="5"/>
  <c r="CO15" i="5"/>
  <c r="CP15" i="5"/>
  <c r="CQ15" i="5"/>
  <c r="CR15" i="5"/>
  <c r="CO16" i="5"/>
  <c r="CP16" i="5"/>
  <c r="CQ16" i="5"/>
  <c r="CR16" i="5"/>
  <c r="CO17" i="5"/>
  <c r="CP17" i="5"/>
  <c r="CQ17" i="5"/>
  <c r="CR17" i="5"/>
  <c r="CO18" i="5"/>
  <c r="CP18" i="5"/>
  <c r="CQ18" i="5"/>
  <c r="CR18" i="5"/>
  <c r="CO19" i="5"/>
  <c r="CP19" i="5"/>
  <c r="CQ19" i="5"/>
  <c r="CR19" i="5"/>
  <c r="CO20" i="5"/>
  <c r="CP20" i="5"/>
  <c r="CQ20" i="5"/>
  <c r="CR20" i="5"/>
  <c r="CO21" i="5"/>
  <c r="CP21" i="5"/>
  <c r="CQ21" i="5"/>
  <c r="CR21" i="5"/>
  <c r="CO22" i="5"/>
  <c r="CP22" i="5"/>
  <c r="CQ22" i="5"/>
  <c r="CR22" i="5"/>
  <c r="CO23" i="5"/>
  <c r="CP23" i="5"/>
  <c r="CQ23" i="5"/>
  <c r="CR23" i="5"/>
  <c r="CO24" i="5"/>
  <c r="CP24" i="5"/>
  <c r="CQ24" i="5"/>
  <c r="CR24" i="5"/>
  <c r="CO25" i="5"/>
  <c r="CP25" i="5"/>
  <c r="CQ25" i="5"/>
  <c r="CR25" i="5"/>
  <c r="CO26" i="5"/>
  <c r="CP26" i="5"/>
  <c r="CQ26" i="5"/>
  <c r="CR26" i="5"/>
  <c r="CO27" i="5"/>
  <c r="CP27" i="5"/>
  <c r="CQ27" i="5"/>
  <c r="CR27" i="5"/>
  <c r="CO28" i="5"/>
  <c r="CP28" i="5"/>
  <c r="CQ28" i="5"/>
  <c r="CR28" i="5"/>
  <c r="CO29" i="5"/>
  <c r="CP29" i="5"/>
  <c r="CQ29" i="5"/>
  <c r="CR29" i="5"/>
  <c r="CO30" i="5"/>
  <c r="CP30" i="5"/>
  <c r="CQ30" i="5"/>
  <c r="CR30" i="5"/>
  <c r="CO31" i="5"/>
  <c r="CP31" i="5"/>
  <c r="CQ31" i="5"/>
  <c r="CR31" i="5"/>
  <c r="CO32" i="5"/>
  <c r="CP32" i="5"/>
  <c r="CQ32" i="5"/>
  <c r="CR32" i="5"/>
  <c r="CO33" i="5"/>
  <c r="CP33" i="5"/>
  <c r="CQ33" i="5"/>
  <c r="CR33" i="5"/>
  <c r="CO34" i="5"/>
  <c r="CP34" i="5"/>
  <c r="CQ34" i="5"/>
  <c r="CR34" i="5"/>
  <c r="CO35" i="5"/>
  <c r="CP35" i="5"/>
  <c r="CQ35" i="5"/>
  <c r="CR35" i="5"/>
  <c r="CR6" i="5"/>
  <c r="CQ6" i="5"/>
  <c r="CP6" i="5"/>
  <c r="CO6" i="5"/>
  <c r="CL7" i="5"/>
  <c r="CM7" i="5"/>
  <c r="CN7" i="5"/>
  <c r="CL8" i="5"/>
  <c r="CM8" i="5"/>
  <c r="CN8" i="5"/>
  <c r="CL9" i="5"/>
  <c r="CM9" i="5"/>
  <c r="CN9" i="5"/>
  <c r="CL10" i="5"/>
  <c r="CM10" i="5"/>
  <c r="CN10" i="5"/>
  <c r="CL11" i="5"/>
  <c r="CM11" i="5"/>
  <c r="CN11" i="5"/>
  <c r="CL12" i="5"/>
  <c r="CM12" i="5"/>
  <c r="CN12" i="5"/>
  <c r="CL13" i="5"/>
  <c r="CM13" i="5"/>
  <c r="CN13" i="5"/>
  <c r="CL14" i="5"/>
  <c r="CM14" i="5"/>
  <c r="CN14" i="5"/>
  <c r="CL15" i="5"/>
  <c r="CM15" i="5"/>
  <c r="CN15" i="5"/>
  <c r="CL16" i="5"/>
  <c r="CM16" i="5"/>
  <c r="CN16" i="5"/>
  <c r="CL17" i="5"/>
  <c r="CM17" i="5"/>
  <c r="CN17" i="5"/>
  <c r="CL18" i="5"/>
  <c r="CM18" i="5"/>
  <c r="CN18" i="5"/>
  <c r="CL19" i="5"/>
  <c r="CM19" i="5"/>
  <c r="CN19" i="5"/>
  <c r="CL20" i="5"/>
  <c r="CM20" i="5"/>
  <c r="CN20" i="5"/>
  <c r="CL21" i="5"/>
  <c r="CM21" i="5"/>
  <c r="CN21" i="5"/>
  <c r="CL22" i="5"/>
  <c r="CM22" i="5"/>
  <c r="CN22" i="5"/>
  <c r="CL23" i="5"/>
  <c r="CM23" i="5"/>
  <c r="CN23" i="5"/>
  <c r="CL24" i="5"/>
  <c r="CM24" i="5"/>
  <c r="CN24" i="5"/>
  <c r="CL25" i="5"/>
  <c r="CM25" i="5"/>
  <c r="CN25" i="5"/>
  <c r="CL26" i="5"/>
  <c r="CM26" i="5"/>
  <c r="CN26" i="5"/>
  <c r="CL27" i="5"/>
  <c r="CM27" i="5"/>
  <c r="CN27" i="5"/>
  <c r="CL28" i="5"/>
  <c r="CM28" i="5"/>
  <c r="CN28" i="5"/>
  <c r="CL29" i="5"/>
  <c r="CM29" i="5"/>
  <c r="CN29" i="5"/>
  <c r="CL30" i="5"/>
  <c r="CM30" i="5"/>
  <c r="CN30" i="5"/>
  <c r="CL31" i="5"/>
  <c r="CM31" i="5"/>
  <c r="CN31" i="5"/>
  <c r="CL32" i="5"/>
  <c r="CM32" i="5"/>
  <c r="CN32" i="5"/>
  <c r="CL33" i="5"/>
  <c r="CM33" i="5"/>
  <c r="CN33" i="5"/>
  <c r="CL34" i="5"/>
  <c r="CM34" i="5"/>
  <c r="CN34" i="5"/>
  <c r="CL35" i="5"/>
  <c r="CM35" i="5"/>
  <c r="CN35" i="5"/>
  <c r="CN6" i="5"/>
  <c r="CM6" i="5"/>
  <c r="CL6" i="5"/>
  <c r="CF7" i="5"/>
  <c r="CG7" i="5"/>
  <c r="CH7" i="5"/>
  <c r="CI7" i="5"/>
  <c r="CJ7" i="5"/>
  <c r="CK7" i="5"/>
  <c r="CF8" i="5"/>
  <c r="CG8" i="5"/>
  <c r="CH8" i="5"/>
  <c r="CI8" i="5"/>
  <c r="CJ8" i="5"/>
  <c r="CK8" i="5"/>
  <c r="CF9" i="5"/>
  <c r="CG9" i="5"/>
  <c r="CH9" i="5"/>
  <c r="CI9" i="5"/>
  <c r="CJ9" i="5"/>
  <c r="CK9" i="5"/>
  <c r="CF10" i="5"/>
  <c r="CG10" i="5"/>
  <c r="CH10" i="5"/>
  <c r="CI10" i="5"/>
  <c r="CJ10" i="5"/>
  <c r="CK10" i="5"/>
  <c r="CF11" i="5"/>
  <c r="CG11" i="5"/>
  <c r="CH11" i="5"/>
  <c r="CI11" i="5"/>
  <c r="CJ11" i="5"/>
  <c r="CK11" i="5"/>
  <c r="CF12" i="5"/>
  <c r="CG12" i="5"/>
  <c r="CH12" i="5"/>
  <c r="CI12" i="5"/>
  <c r="CJ12" i="5"/>
  <c r="CK12" i="5"/>
  <c r="CF13" i="5"/>
  <c r="CG13" i="5"/>
  <c r="CH13" i="5"/>
  <c r="CI13" i="5"/>
  <c r="CJ13" i="5"/>
  <c r="CK13" i="5"/>
  <c r="CF14" i="5"/>
  <c r="CG14" i="5"/>
  <c r="CH14" i="5"/>
  <c r="CI14" i="5"/>
  <c r="CJ14" i="5"/>
  <c r="CK14" i="5"/>
  <c r="CF15" i="5"/>
  <c r="CG15" i="5"/>
  <c r="CH15" i="5"/>
  <c r="CI15" i="5"/>
  <c r="CJ15" i="5"/>
  <c r="CK15" i="5"/>
  <c r="CF16" i="5"/>
  <c r="CG16" i="5"/>
  <c r="CH16" i="5"/>
  <c r="CI16" i="5"/>
  <c r="CJ16" i="5"/>
  <c r="CK16" i="5"/>
  <c r="CF17" i="5"/>
  <c r="CG17" i="5"/>
  <c r="CH17" i="5"/>
  <c r="CI17" i="5"/>
  <c r="CJ17" i="5"/>
  <c r="CK17" i="5"/>
  <c r="CF18" i="5"/>
  <c r="CG18" i="5"/>
  <c r="CH18" i="5"/>
  <c r="CI18" i="5"/>
  <c r="CJ18" i="5"/>
  <c r="CK18" i="5"/>
  <c r="CF19" i="5"/>
  <c r="CG19" i="5"/>
  <c r="CH19" i="5"/>
  <c r="CI19" i="5"/>
  <c r="CJ19" i="5"/>
  <c r="CK19" i="5"/>
  <c r="CF20" i="5"/>
  <c r="CG20" i="5"/>
  <c r="CH20" i="5"/>
  <c r="CI20" i="5"/>
  <c r="CJ20" i="5"/>
  <c r="CK20" i="5"/>
  <c r="CF21" i="5"/>
  <c r="CG21" i="5"/>
  <c r="CH21" i="5"/>
  <c r="CI21" i="5"/>
  <c r="CJ21" i="5"/>
  <c r="CK21" i="5"/>
  <c r="CF22" i="5"/>
  <c r="CG22" i="5"/>
  <c r="CH22" i="5"/>
  <c r="CI22" i="5"/>
  <c r="CJ22" i="5"/>
  <c r="CK22" i="5"/>
  <c r="CF23" i="5"/>
  <c r="CG23" i="5"/>
  <c r="CH23" i="5"/>
  <c r="CI23" i="5"/>
  <c r="CJ23" i="5"/>
  <c r="CK23" i="5"/>
  <c r="CF24" i="5"/>
  <c r="CG24" i="5"/>
  <c r="CH24" i="5"/>
  <c r="CI24" i="5"/>
  <c r="CJ24" i="5"/>
  <c r="CK24" i="5"/>
  <c r="CF25" i="5"/>
  <c r="CG25" i="5"/>
  <c r="CH25" i="5"/>
  <c r="CI25" i="5"/>
  <c r="CJ25" i="5"/>
  <c r="CK25" i="5"/>
  <c r="CF26" i="5"/>
  <c r="CG26" i="5"/>
  <c r="CH26" i="5"/>
  <c r="CI26" i="5"/>
  <c r="CJ26" i="5"/>
  <c r="CK26" i="5"/>
  <c r="CF27" i="5"/>
  <c r="CG27" i="5"/>
  <c r="CH27" i="5"/>
  <c r="CI27" i="5"/>
  <c r="CJ27" i="5"/>
  <c r="CK27" i="5"/>
  <c r="CF28" i="5"/>
  <c r="CG28" i="5"/>
  <c r="CH28" i="5"/>
  <c r="CI28" i="5"/>
  <c r="CJ28" i="5"/>
  <c r="CK28" i="5"/>
  <c r="CF29" i="5"/>
  <c r="CG29" i="5"/>
  <c r="CH29" i="5"/>
  <c r="CI29" i="5"/>
  <c r="CJ29" i="5"/>
  <c r="CK29" i="5"/>
  <c r="CF30" i="5"/>
  <c r="CG30" i="5"/>
  <c r="CH30" i="5"/>
  <c r="CI30" i="5"/>
  <c r="CJ30" i="5"/>
  <c r="CK30" i="5"/>
  <c r="CF31" i="5"/>
  <c r="CG31" i="5"/>
  <c r="CH31" i="5"/>
  <c r="CI31" i="5"/>
  <c r="CJ31" i="5"/>
  <c r="CK31" i="5"/>
  <c r="CF32" i="5"/>
  <c r="CG32" i="5"/>
  <c r="CH32" i="5"/>
  <c r="CI32" i="5"/>
  <c r="CJ32" i="5"/>
  <c r="CK32" i="5"/>
  <c r="CF33" i="5"/>
  <c r="CG33" i="5"/>
  <c r="CH33" i="5"/>
  <c r="CI33" i="5"/>
  <c r="CJ33" i="5"/>
  <c r="CK33" i="5"/>
  <c r="CF34" i="5"/>
  <c r="CG34" i="5"/>
  <c r="CH34" i="5"/>
  <c r="CI34" i="5"/>
  <c r="CJ34" i="5"/>
  <c r="CK34" i="5"/>
  <c r="CF35" i="5"/>
  <c r="CG35" i="5"/>
  <c r="CH35" i="5"/>
  <c r="CI35" i="5"/>
  <c r="CJ35" i="5"/>
  <c r="CK35" i="5"/>
  <c r="CK6" i="5"/>
  <c r="CJ6" i="5"/>
  <c r="CI6" i="5"/>
  <c r="CH6" i="5"/>
  <c r="CG6" i="5"/>
  <c r="CF6" i="5"/>
  <c r="CE7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6" i="5"/>
  <c r="BU35" i="5"/>
  <c r="BU34" i="5"/>
  <c r="BU33" i="5"/>
  <c r="BU32" i="5"/>
  <c r="BU31" i="5"/>
  <c r="BU30" i="5"/>
  <c r="BU29" i="5"/>
  <c r="BU28" i="5"/>
  <c r="BU27" i="5"/>
  <c r="BU26" i="5"/>
  <c r="BU25" i="5"/>
  <c r="BU24" i="5"/>
  <c r="BU23" i="5"/>
  <c r="BU22" i="5"/>
  <c r="BU21" i="5"/>
  <c r="BU20" i="5"/>
  <c r="BU19" i="5"/>
  <c r="BU18" i="5"/>
  <c r="BU17" i="5"/>
  <c r="BU16" i="5"/>
  <c r="BU15" i="5"/>
  <c r="BU14" i="5"/>
  <c r="BU13" i="5"/>
  <c r="BU12" i="5"/>
  <c r="BU11" i="5"/>
  <c r="BU10" i="5"/>
  <c r="BU9" i="5"/>
  <c r="BU8" i="5"/>
  <c r="BU7" i="5"/>
  <c r="BU6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BT29" i="5"/>
  <c r="BS29" i="5"/>
  <c r="BR29" i="5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35" i="5"/>
  <c r="I35" i="5"/>
  <c r="H35" i="5"/>
  <c r="G35" i="5"/>
  <c r="F35" i="5"/>
  <c r="E35" i="5"/>
  <c r="D35" i="5"/>
  <c r="C35" i="5"/>
  <c r="J34" i="5"/>
  <c r="I34" i="5"/>
  <c r="H34" i="5"/>
  <c r="G34" i="5"/>
  <c r="F34" i="5"/>
  <c r="E34" i="5"/>
  <c r="D34" i="5"/>
  <c r="C34" i="5"/>
  <c r="J33" i="5"/>
  <c r="I33" i="5"/>
  <c r="H33" i="5"/>
  <c r="G33" i="5"/>
  <c r="F33" i="5"/>
  <c r="E33" i="5"/>
  <c r="D33" i="5"/>
  <c r="C33" i="5"/>
  <c r="J32" i="5"/>
  <c r="I32" i="5"/>
  <c r="H32" i="5"/>
  <c r="G32" i="5"/>
  <c r="F32" i="5"/>
  <c r="E32" i="5"/>
  <c r="D32" i="5"/>
  <c r="C32" i="5"/>
  <c r="J31" i="5"/>
  <c r="I31" i="5"/>
  <c r="H31" i="5"/>
  <c r="G31" i="5"/>
  <c r="F31" i="5"/>
  <c r="E31" i="5"/>
  <c r="D31" i="5"/>
  <c r="C31" i="5"/>
  <c r="J30" i="5"/>
  <c r="I30" i="5"/>
  <c r="H30" i="5"/>
  <c r="G30" i="5"/>
  <c r="F30" i="5"/>
  <c r="E30" i="5"/>
  <c r="D30" i="5"/>
  <c r="C30" i="5"/>
  <c r="J29" i="5"/>
  <c r="I29" i="5"/>
  <c r="H29" i="5"/>
  <c r="G29" i="5"/>
  <c r="F29" i="5"/>
  <c r="E29" i="5"/>
  <c r="D29" i="5"/>
  <c r="C29" i="5"/>
  <c r="J28" i="5"/>
  <c r="I28" i="5"/>
  <c r="H28" i="5"/>
  <c r="G28" i="5"/>
  <c r="F28" i="5"/>
  <c r="E28" i="5"/>
  <c r="D28" i="5"/>
  <c r="C28" i="5"/>
  <c r="J27" i="5"/>
  <c r="I27" i="5"/>
  <c r="H27" i="5"/>
  <c r="G27" i="5"/>
  <c r="F27" i="5"/>
  <c r="E27" i="5"/>
  <c r="D27" i="5"/>
  <c r="C27" i="5"/>
  <c r="J26" i="5"/>
  <c r="I26" i="5"/>
  <c r="H26" i="5"/>
  <c r="G26" i="5"/>
  <c r="F26" i="5"/>
  <c r="E26" i="5"/>
  <c r="D26" i="5"/>
  <c r="C26" i="5"/>
  <c r="J25" i="5"/>
  <c r="I25" i="5"/>
  <c r="H25" i="5"/>
  <c r="G25" i="5"/>
  <c r="F25" i="5"/>
  <c r="E25" i="5"/>
  <c r="D25" i="5"/>
  <c r="C25" i="5"/>
  <c r="J24" i="5"/>
  <c r="I24" i="5"/>
  <c r="H24" i="5"/>
  <c r="G24" i="5"/>
  <c r="F24" i="5"/>
  <c r="E24" i="5"/>
  <c r="D24" i="5"/>
  <c r="C24" i="5"/>
  <c r="J23" i="5"/>
  <c r="I23" i="5"/>
  <c r="H23" i="5"/>
  <c r="G23" i="5"/>
  <c r="F23" i="5"/>
  <c r="E23" i="5"/>
  <c r="D23" i="5"/>
  <c r="C23" i="5"/>
  <c r="J22" i="5"/>
  <c r="I22" i="5"/>
  <c r="H22" i="5"/>
  <c r="G22" i="5"/>
  <c r="F22" i="5"/>
  <c r="E22" i="5"/>
  <c r="D22" i="5"/>
  <c r="C22" i="5"/>
  <c r="J21" i="5"/>
  <c r="I21" i="5"/>
  <c r="H21" i="5"/>
  <c r="G21" i="5"/>
  <c r="F21" i="5"/>
  <c r="E21" i="5"/>
  <c r="D21" i="5"/>
  <c r="C21" i="5"/>
  <c r="J20" i="5"/>
  <c r="I20" i="5"/>
  <c r="H20" i="5"/>
  <c r="G20" i="5"/>
  <c r="F20" i="5"/>
  <c r="E20" i="5"/>
  <c r="D20" i="5"/>
  <c r="C20" i="5"/>
  <c r="J19" i="5"/>
  <c r="I19" i="5"/>
  <c r="H19" i="5"/>
  <c r="G19" i="5"/>
  <c r="F19" i="5"/>
  <c r="E19" i="5"/>
  <c r="D19" i="5"/>
  <c r="C19" i="5"/>
  <c r="J18" i="5"/>
  <c r="I18" i="5"/>
  <c r="H18" i="5"/>
  <c r="G18" i="5"/>
  <c r="F18" i="5"/>
  <c r="E18" i="5"/>
  <c r="D18" i="5"/>
  <c r="C18" i="5"/>
  <c r="J17" i="5"/>
  <c r="I17" i="5"/>
  <c r="H17" i="5"/>
  <c r="G17" i="5"/>
  <c r="F17" i="5"/>
  <c r="E17" i="5"/>
  <c r="D17" i="5"/>
  <c r="C17" i="5"/>
  <c r="J16" i="5"/>
  <c r="I16" i="5"/>
  <c r="H16" i="5"/>
  <c r="G16" i="5"/>
  <c r="F16" i="5"/>
  <c r="E16" i="5"/>
  <c r="D16" i="5"/>
  <c r="C16" i="5"/>
  <c r="J15" i="5"/>
  <c r="I15" i="5"/>
  <c r="H15" i="5"/>
  <c r="G15" i="5"/>
  <c r="F15" i="5"/>
  <c r="E15" i="5"/>
  <c r="D15" i="5"/>
  <c r="C15" i="5"/>
  <c r="J14" i="5"/>
  <c r="I14" i="5"/>
  <c r="H14" i="5"/>
  <c r="G14" i="5"/>
  <c r="F14" i="5"/>
  <c r="E14" i="5"/>
  <c r="D14" i="5"/>
  <c r="C14" i="5"/>
  <c r="J13" i="5"/>
  <c r="I13" i="5"/>
  <c r="H13" i="5"/>
  <c r="G13" i="5"/>
  <c r="F13" i="5"/>
  <c r="E13" i="5"/>
  <c r="D13" i="5"/>
  <c r="C13" i="5"/>
  <c r="J12" i="5"/>
  <c r="I12" i="5"/>
  <c r="H12" i="5"/>
  <c r="G12" i="5"/>
  <c r="F12" i="5"/>
  <c r="E12" i="5"/>
  <c r="D12" i="5"/>
  <c r="C12" i="5"/>
  <c r="J11" i="5"/>
  <c r="I11" i="5"/>
  <c r="H11" i="5"/>
  <c r="G11" i="5"/>
  <c r="F11" i="5"/>
  <c r="E11" i="5"/>
  <c r="D11" i="5"/>
  <c r="C11" i="5"/>
  <c r="J10" i="5"/>
  <c r="I10" i="5"/>
  <c r="H10" i="5"/>
  <c r="G10" i="5"/>
  <c r="F10" i="5"/>
  <c r="E10" i="5"/>
  <c r="D10" i="5"/>
  <c r="C10" i="5"/>
  <c r="J9" i="5"/>
  <c r="I9" i="5"/>
  <c r="H9" i="5"/>
  <c r="G9" i="5"/>
  <c r="F9" i="5"/>
  <c r="E9" i="5"/>
  <c r="D9" i="5"/>
  <c r="C9" i="5"/>
  <c r="J8" i="5"/>
  <c r="I8" i="5"/>
  <c r="H8" i="5"/>
  <c r="G8" i="5"/>
  <c r="F8" i="5"/>
  <c r="E8" i="5"/>
  <c r="D8" i="5"/>
  <c r="C8" i="5"/>
  <c r="J7" i="5"/>
  <c r="I7" i="5"/>
  <c r="H7" i="5"/>
  <c r="G7" i="5"/>
  <c r="F7" i="5"/>
  <c r="E7" i="5"/>
  <c r="D7" i="5"/>
  <c r="C7" i="5"/>
  <c r="J6" i="5"/>
  <c r="I6" i="5"/>
  <c r="H6" i="5"/>
  <c r="G6" i="5"/>
  <c r="F6" i="5"/>
  <c r="E6" i="5"/>
  <c r="D6" i="5"/>
  <c r="C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6" i="5"/>
</calcChain>
</file>

<file path=xl/sharedStrings.xml><?xml version="1.0" encoding="utf-8"?>
<sst xmlns="http://schemas.openxmlformats.org/spreadsheetml/2006/main" count="905" uniqueCount="125">
  <si>
    <t>Libellé branche</t>
  </si>
  <si>
    <t>Secteur primaire</t>
  </si>
  <si>
    <t>Agriculture vivrière</t>
  </si>
  <si>
    <t>Culture et egrenage de coton</t>
  </si>
  <si>
    <t xml:space="preserve">Elevage, chasse </t>
  </si>
  <si>
    <t>Sylviculture</t>
  </si>
  <si>
    <t>Pêche</t>
  </si>
  <si>
    <t>Secteur secondaire</t>
  </si>
  <si>
    <t>Extraction de l'or</t>
  </si>
  <si>
    <t>Autres activités extractives</t>
  </si>
  <si>
    <t>Agroalimentaire</t>
  </si>
  <si>
    <t>Industries textiles</t>
  </si>
  <si>
    <t>Industries du bois</t>
  </si>
  <si>
    <t>Industries métallurgiques</t>
  </si>
  <si>
    <t>Autres manufacturières</t>
  </si>
  <si>
    <t>Electricité</t>
  </si>
  <si>
    <t>Eau et assainissement</t>
  </si>
  <si>
    <t>Construction</t>
  </si>
  <si>
    <t>Secteur tertiaire</t>
  </si>
  <si>
    <t>Commerce</t>
  </si>
  <si>
    <t>Transport</t>
  </si>
  <si>
    <t>Hébergement et restaurant</t>
  </si>
  <si>
    <t>Information et télécommunication</t>
  </si>
  <si>
    <t>Banque et Assurance</t>
  </si>
  <si>
    <t>Activités immobilières</t>
  </si>
  <si>
    <t>Activités scientifiques et de soutien</t>
  </si>
  <si>
    <t>APU, santé et éducation</t>
  </si>
  <si>
    <t>Autres services</t>
  </si>
  <si>
    <t>VAB</t>
  </si>
  <si>
    <t>Impôts nets sur les produits</t>
  </si>
  <si>
    <t>PIB</t>
  </si>
  <si>
    <t>Evolution par rapport au même trimestre de l'année précédente (T/T-4)</t>
  </si>
  <si>
    <t>T1_2004</t>
  </si>
  <si>
    <t>T2_2004</t>
  </si>
  <si>
    <t>T3_2004</t>
  </si>
  <si>
    <t>T4_2004</t>
  </si>
  <si>
    <t>T1_2005</t>
  </si>
  <si>
    <t>T2_2005</t>
  </si>
  <si>
    <t>T3_2005</t>
  </si>
  <si>
    <t>T4_2005</t>
  </si>
  <si>
    <t>T1_2006</t>
  </si>
  <si>
    <t>T2_2006</t>
  </si>
  <si>
    <t>T3_2006</t>
  </si>
  <si>
    <t>T4_2006</t>
  </si>
  <si>
    <t>T1_2007</t>
  </si>
  <si>
    <t>T2_2007</t>
  </si>
  <si>
    <t>T3_2007</t>
  </si>
  <si>
    <t>T4_2007</t>
  </si>
  <si>
    <t>T1_2008</t>
  </si>
  <si>
    <t>T2_2008</t>
  </si>
  <si>
    <t>T3_2008</t>
  </si>
  <si>
    <t>T4_2008</t>
  </si>
  <si>
    <t>T1_2009</t>
  </si>
  <si>
    <t>T2_2009</t>
  </si>
  <si>
    <t>T3_2009</t>
  </si>
  <si>
    <t>T4_2009</t>
  </si>
  <si>
    <t>T1_2010</t>
  </si>
  <si>
    <t>T2_2010</t>
  </si>
  <si>
    <t>T3_2010</t>
  </si>
  <si>
    <t>T4_2010</t>
  </si>
  <si>
    <t>T1_2011</t>
  </si>
  <si>
    <t>T2_2011</t>
  </si>
  <si>
    <t>T3_2011</t>
  </si>
  <si>
    <t>T4_2011</t>
  </si>
  <si>
    <t>T1_2012</t>
  </si>
  <si>
    <t>T2_2012</t>
  </si>
  <si>
    <t>T3_2012</t>
  </si>
  <si>
    <t>T4_2012</t>
  </si>
  <si>
    <t>T1_2013</t>
  </si>
  <si>
    <t>T2_2013</t>
  </si>
  <si>
    <t>T3_2013</t>
  </si>
  <si>
    <t>T4_2013</t>
  </si>
  <si>
    <t>T1_2014</t>
  </si>
  <si>
    <t>T2_2014</t>
  </si>
  <si>
    <t>T3_2014</t>
  </si>
  <si>
    <t>T4_2014</t>
  </si>
  <si>
    <t>T1_2015</t>
  </si>
  <si>
    <t>T2_2015</t>
  </si>
  <si>
    <t>T3_2015</t>
  </si>
  <si>
    <t>T4_2015</t>
  </si>
  <si>
    <t>T1_2016</t>
  </si>
  <si>
    <t>T2_2016</t>
  </si>
  <si>
    <t>T3_2016</t>
  </si>
  <si>
    <t>T4_2016</t>
  </si>
  <si>
    <t>T1_2017</t>
  </si>
  <si>
    <t>T2_2017</t>
  </si>
  <si>
    <t>T3_2017</t>
  </si>
  <si>
    <t>T4_2017</t>
  </si>
  <si>
    <t>T1_2018</t>
  </si>
  <si>
    <t>T2_2018</t>
  </si>
  <si>
    <t>T3_2018</t>
  </si>
  <si>
    <t>T4_2018</t>
  </si>
  <si>
    <t>T1_2019</t>
  </si>
  <si>
    <t>T2_2019</t>
  </si>
  <si>
    <t>T3_2019</t>
  </si>
  <si>
    <t>T4_2019</t>
  </si>
  <si>
    <t>T1_2020</t>
  </si>
  <si>
    <t>T2_2020</t>
  </si>
  <si>
    <t>T3_2020</t>
  </si>
  <si>
    <t>T4_2020</t>
  </si>
  <si>
    <t>T1_2021</t>
  </si>
  <si>
    <t>T2_2021</t>
  </si>
  <si>
    <t>T3_2021</t>
  </si>
  <si>
    <t>T4_2021</t>
  </si>
  <si>
    <t>T1_2022</t>
  </si>
  <si>
    <t>T2_2022</t>
  </si>
  <si>
    <t>T3_2022</t>
  </si>
  <si>
    <t>T4_2022</t>
  </si>
  <si>
    <t>T1_2023</t>
  </si>
  <si>
    <t>T2_2023</t>
  </si>
  <si>
    <t>T3_2023</t>
  </si>
  <si>
    <t>T4_2023</t>
  </si>
  <si>
    <t>Croissance annuelle réelle</t>
  </si>
  <si>
    <t>PIB trimestriel  Chainés_croissance réel</t>
  </si>
  <si>
    <t>PIB trimestriel  aux prix courants_Millards_FCFA</t>
  </si>
  <si>
    <t>DEFLATEUR_Millards_FCFA</t>
  </si>
  <si>
    <t>DEFLATEUR_Variation(%)</t>
  </si>
  <si>
    <t>PIB trimestriel  aux prix courants_Taux_Croissance</t>
  </si>
  <si>
    <t>PIB trimestriel  aux prix Chainés_Millards_FCFA</t>
  </si>
  <si>
    <t>PIB trimestriel  aux prix N/N-1_Millards_FCFA</t>
  </si>
  <si>
    <t>PIB trimestriel  aux prix N/N-1_croissance</t>
  </si>
  <si>
    <t>T1_2024</t>
  </si>
  <si>
    <t>T2_2024</t>
  </si>
  <si>
    <t>T3_2024</t>
  </si>
  <si>
    <t>T4_2024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</si>
</sst>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65" fontId="1" fillId="2" borderId="1" xfId="0" applyNumberFormat="1" applyFont="1" applyFill="1" applyBorder="1"/>
    <xf numFmtId="0" fontId="0" fillId="0" borderId="1" xfId="0" applyBorder="1"/>
    <xf numFmtId="165" fontId="0" fillId="0" borderId="1" xfId="0" applyNumberFormat="1" applyBorder="1"/>
    <xf numFmtId="2" fontId="1" fillId="2" borderId="1" xfId="0" applyNumberFormat="1" applyFont="1" applyFill="1" applyBorder="1"/>
    <xf numFmtId="2" fontId="0" fillId="0" borderId="1" xfId="0" applyNumberFormat="1" applyBorder="1"/>
    <xf numFmtId="166" fontId="0" fillId="0" borderId="0" xfId="1" applyNumberFormat="1" applyFont="1"/>
    <xf numFmtId="166" fontId="1" fillId="2" borderId="1" xfId="1" applyNumberFormat="1" applyFont="1" applyFill="1" applyBorder="1"/>
    <xf numFmtId="166" fontId="0" fillId="0" borderId="1" xfId="1" applyNumberFormat="1" applyFont="1" applyBorder="1"/>
    <xf numFmtId="166" fontId="0" fillId="0" borderId="1" xfId="1" applyNumberFormat="1" applyFont="1" applyFill="1" applyBorder="1"/>
    <xf numFmtId="0" fontId="1" fillId="0" borderId="1" xfId="0" applyFont="1" applyBorder="1"/>
    <xf numFmtId="167" fontId="1" fillId="2" borderId="1" xfId="1" applyNumberFormat="1" applyFont="1" applyFill="1" applyBorder="1"/>
    <xf numFmtId="165" fontId="0" fillId="0" borderId="0" xfId="0" applyNumberFormat="1"/>
    <xf numFmtId="0" fontId="4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TRIMESTRIELS_2005_2023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3"/>
          <c:order val="0"/>
          <c:tx>
            <c:strRef>
              <c:f>'Taux croissance_PIB_Trim_CHainé'!$A$35</c:f>
              <c:strCache>
                <c:ptCount val="1"/>
                <c:pt idx="0">
                  <c:v>PIB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3844259552541789E-2"/>
                  <c:y val="-3.0360531309297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DD-436D-B295-DC9DD73A9B3B}"/>
                </c:ext>
              </c:extLst>
            </c:dLbl>
            <c:dLbl>
              <c:idx val="15"/>
              <c:layout>
                <c:manualLayout>
                  <c:x val="-2.2909415359907207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DD-436D-B295-DC9DD73A9B3B}"/>
                </c:ext>
              </c:extLst>
            </c:dLbl>
            <c:dLbl>
              <c:idx val="16"/>
              <c:layout>
                <c:manualLayout>
                  <c:x val="-1.2711115076621088E-2"/>
                  <c:y val="7.5901328273244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DD-436D-B295-DC9DD73A9B3B}"/>
                </c:ext>
              </c:extLst>
            </c:dLbl>
            <c:dLbl>
              <c:idx val="17"/>
              <c:layout>
                <c:manualLayout>
                  <c:x val="-2.7441993263589926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DD-436D-B295-DC9DD73A9B3B}"/>
                </c:ext>
              </c:extLst>
            </c:dLbl>
            <c:dLbl>
              <c:idx val="18"/>
              <c:layout>
                <c:manualLayout>
                  <c:x val="-1.3844259552541769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E-4D2E-94FE-EEF3FD2EC1AB}"/>
                </c:ext>
              </c:extLst>
            </c:dLbl>
            <c:dLbl>
              <c:idx val="23"/>
              <c:layout>
                <c:manualLayout>
                  <c:x val="-1.384425955254181E-2"/>
                  <c:y val="-1.518026565464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DD-436D-B295-DC9DD73A9B3B}"/>
                </c:ext>
              </c:extLst>
            </c:dLbl>
            <c:dLbl>
              <c:idx val="28"/>
              <c:layout>
                <c:manualLayout>
                  <c:x val="-2.558363632308001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DD-436D-B295-DC9DD73A9B3B}"/>
                </c:ext>
              </c:extLst>
            </c:dLbl>
            <c:dLbl>
              <c:idx val="29"/>
              <c:layout>
                <c:manualLayout>
                  <c:x val="-1.1985902612031854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DD-436D-B295-DC9DD73A9B3B}"/>
                </c:ext>
              </c:extLst>
            </c:dLbl>
            <c:dLbl>
              <c:idx val="35"/>
              <c:layout>
                <c:manualLayout>
                  <c:x val="-2.2909415359907207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DD-436D-B295-DC9DD73A9B3B}"/>
                </c:ext>
              </c:extLst>
            </c:dLbl>
            <c:dLbl>
              <c:idx val="36"/>
              <c:layout>
                <c:manualLayout>
                  <c:x val="-1.4977404028462447E-2"/>
                  <c:y val="1.1385199240986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DD-436D-B295-DC9DD73A9B3B}"/>
                </c:ext>
              </c:extLst>
            </c:dLbl>
            <c:dLbl>
              <c:idx val="42"/>
              <c:layout>
                <c:manualLayout>
                  <c:x val="-9.3116816488590486E-3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DD-436D-B295-DC9DD73A9B3B}"/>
                </c:ext>
              </c:extLst>
            </c:dLbl>
            <c:dLbl>
              <c:idx val="45"/>
              <c:layout>
                <c:manualLayout>
                  <c:x val="-1.044482612477972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DD-436D-B295-DC9DD73A9B3B}"/>
                </c:ext>
              </c:extLst>
            </c:dLbl>
            <c:dLbl>
              <c:idx val="46"/>
              <c:layout>
                <c:manualLayout>
                  <c:x val="-2.0643126408065846E-2"/>
                  <c:y val="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DD-436D-B295-DC9DD73A9B3B}"/>
                </c:ext>
              </c:extLst>
            </c:dLbl>
            <c:dLbl>
              <c:idx val="47"/>
              <c:layout>
                <c:manualLayout>
                  <c:x val="-1.6110548504383211E-2"/>
                  <c:y val="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DD-436D-B295-DC9DD73A9B3B}"/>
                </c:ext>
              </c:extLst>
            </c:dLbl>
            <c:dLbl>
              <c:idx val="48"/>
              <c:layout>
                <c:manualLayout>
                  <c:x val="-1.8376837456224572E-2"/>
                  <c:y val="-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DD-436D-B295-DC9DD73A9B3B}"/>
                </c:ext>
              </c:extLst>
            </c:dLbl>
            <c:dLbl>
              <c:idx val="52"/>
              <c:layout>
                <c:manualLayout>
                  <c:x val="-2.17762708839866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DD-436D-B295-DC9DD73A9B3B}"/>
                </c:ext>
              </c:extLst>
            </c:dLbl>
            <c:dLbl>
              <c:idx val="53"/>
              <c:layout>
                <c:manualLayout>
                  <c:x val="-1.3844259552541769E-2"/>
                  <c:y val="-6.95754138426899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DD-436D-B295-DC9DD73A9B3B}"/>
                </c:ext>
              </c:extLst>
            </c:dLbl>
            <c:dLbl>
              <c:idx val="57"/>
              <c:layout>
                <c:manualLayout>
                  <c:x val="-1.8376837456224572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DD-436D-B295-DC9DD73A9B3B}"/>
                </c:ext>
              </c:extLst>
            </c:dLbl>
            <c:dLbl>
              <c:idx val="65"/>
              <c:layout>
                <c:manualLayout>
                  <c:x val="-2.0643126408065846E-2"/>
                  <c:y val="2.656546489563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DD-436D-B295-DC9DD73A9B3B}"/>
                </c:ext>
              </c:extLst>
            </c:dLbl>
            <c:dLbl>
              <c:idx val="66"/>
              <c:layout>
                <c:manualLayout>
                  <c:x val="-1.1577970600700408E-2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DD-436D-B295-DC9DD73A9B3B}"/>
                </c:ext>
              </c:extLst>
            </c:dLbl>
            <c:dLbl>
              <c:idx val="70"/>
              <c:layout>
                <c:manualLayout>
                  <c:x val="-1.837683745622448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DD-436D-B295-DC9DD73A9B3B}"/>
                </c:ext>
              </c:extLst>
            </c:dLbl>
            <c:dLbl>
              <c:idx val="74"/>
              <c:layout>
                <c:manualLayout>
                  <c:x val="-1.8376837456224655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DD-436D-B295-DC9DD73A9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'Taux croissance_PIB_Trim_CHainé'!$B$5:$CB$5</c:f>
              <c:strCache>
                <c:ptCount val="79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</c:strCache>
            </c:strRef>
          </c:cat>
          <c:val>
            <c:numRef>
              <c:f>'Taux croissance_PIB_Trim_CHainé'!$B$35:$CB$35</c:f>
              <c:numCache>
                <c:formatCode>_-* #\ ##0.0_-;\-* #\ ##0.0_-;_-* "-"??_-;_-@_-</c:formatCode>
                <c:ptCount val="79"/>
                <c:pt idx="0">
                  <c:v>2.6850861082657662</c:v>
                </c:pt>
                <c:pt idx="1">
                  <c:v>4.318632032867753</c:v>
                </c:pt>
                <c:pt idx="2">
                  <c:v>12.455989099759201</c:v>
                </c:pt>
                <c:pt idx="3">
                  <c:v>9.2514714672337526</c:v>
                </c:pt>
                <c:pt idx="4">
                  <c:v>6.5297066112090851</c:v>
                </c:pt>
                <c:pt idx="5">
                  <c:v>9.8653913008372562</c:v>
                </c:pt>
                <c:pt idx="6">
                  <c:v>3.8260066444969709</c:v>
                </c:pt>
                <c:pt idx="7">
                  <c:v>6.9444695265047152</c:v>
                </c:pt>
                <c:pt idx="8">
                  <c:v>8.8305652645517938</c:v>
                </c:pt>
                <c:pt idx="9">
                  <c:v>2.7102318669867786</c:v>
                </c:pt>
                <c:pt idx="10">
                  <c:v>3.0065697726410212</c:v>
                </c:pt>
                <c:pt idx="11">
                  <c:v>2.0550413606821083</c:v>
                </c:pt>
                <c:pt idx="12">
                  <c:v>-0.26133049833387823</c:v>
                </c:pt>
                <c:pt idx="13">
                  <c:v>7.861700146926176</c:v>
                </c:pt>
                <c:pt idx="14">
                  <c:v>12.834834151220864</c:v>
                </c:pt>
                <c:pt idx="15">
                  <c:v>3.4906520332978586</c:v>
                </c:pt>
                <c:pt idx="16">
                  <c:v>3.0861835740860544</c:v>
                </c:pt>
                <c:pt idx="17">
                  <c:v>5.8371091970980116</c:v>
                </c:pt>
                <c:pt idx="18">
                  <c:v>6.003368942022691</c:v>
                </c:pt>
                <c:pt idx="19">
                  <c:v>2.802358881097633</c:v>
                </c:pt>
                <c:pt idx="20">
                  <c:v>7.5769000841646506</c:v>
                </c:pt>
                <c:pt idx="21">
                  <c:v>3.6582002767251431</c:v>
                </c:pt>
                <c:pt idx="22">
                  <c:v>7.8776332401513383</c:v>
                </c:pt>
                <c:pt idx="23">
                  <c:v>8.7927835124005362</c:v>
                </c:pt>
                <c:pt idx="24">
                  <c:v>4.058264222118324</c:v>
                </c:pt>
                <c:pt idx="25">
                  <c:v>7.0558968185585824</c:v>
                </c:pt>
                <c:pt idx="26">
                  <c:v>0.95109822434218394</c:v>
                </c:pt>
                <c:pt idx="27">
                  <c:v>4.820907051129919</c:v>
                </c:pt>
                <c:pt idx="28">
                  <c:v>-1.2439012917578318</c:v>
                </c:pt>
                <c:pt idx="29">
                  <c:v>-1.3256316623814102</c:v>
                </c:pt>
                <c:pt idx="30">
                  <c:v>5.8715553690152467</c:v>
                </c:pt>
                <c:pt idx="31">
                  <c:v>-7.5444540700868252</c:v>
                </c:pt>
                <c:pt idx="32">
                  <c:v>-1.467951103024201</c:v>
                </c:pt>
                <c:pt idx="33">
                  <c:v>5.0439784047592973</c:v>
                </c:pt>
                <c:pt idx="34">
                  <c:v>-0.76608383467651198</c:v>
                </c:pt>
                <c:pt idx="35">
                  <c:v>7.3474449425450228</c:v>
                </c:pt>
                <c:pt idx="36">
                  <c:v>6.489792469217992</c:v>
                </c:pt>
                <c:pt idx="37">
                  <c:v>8.1992145693303708</c:v>
                </c:pt>
                <c:pt idx="38">
                  <c:v>10.467056804334529</c:v>
                </c:pt>
                <c:pt idx="39">
                  <c:v>3.8785586235647207</c:v>
                </c:pt>
                <c:pt idx="40">
                  <c:v>6.3161791356496799</c:v>
                </c:pt>
                <c:pt idx="41">
                  <c:v>3.7050786005174974</c:v>
                </c:pt>
                <c:pt idx="42">
                  <c:v>5.1103806713181932</c:v>
                </c:pt>
                <c:pt idx="43">
                  <c:v>9.6993559349123117</c:v>
                </c:pt>
                <c:pt idx="44">
                  <c:v>6.6477094281830462</c:v>
                </c:pt>
                <c:pt idx="45">
                  <c:v>7.1799526204666675</c:v>
                </c:pt>
                <c:pt idx="46">
                  <c:v>5.448162226446307</c:v>
                </c:pt>
                <c:pt idx="47">
                  <c:v>4.9188079637477511</c:v>
                </c:pt>
                <c:pt idx="48">
                  <c:v>5.7298384447495687</c:v>
                </c:pt>
                <c:pt idx="49">
                  <c:v>3.3765288659994841</c:v>
                </c:pt>
                <c:pt idx="50">
                  <c:v>5.3879057312863354</c:v>
                </c:pt>
                <c:pt idx="51">
                  <c:v>7.4009016942799821</c:v>
                </c:pt>
                <c:pt idx="52">
                  <c:v>4.0146752332745672</c:v>
                </c:pt>
                <c:pt idx="53">
                  <c:v>4.1017788644703179</c:v>
                </c:pt>
                <c:pt idx="54">
                  <c:v>7.3506120002873931</c:v>
                </c:pt>
                <c:pt idx="55">
                  <c:v>2.9906873045546511</c:v>
                </c:pt>
                <c:pt idx="56">
                  <c:v>5.162894165886911</c:v>
                </c:pt>
                <c:pt idx="57">
                  <c:v>6.2353161284353087</c:v>
                </c:pt>
                <c:pt idx="58">
                  <c:v>3.3225397778970489</c:v>
                </c:pt>
                <c:pt idx="59">
                  <c:v>5.879878321622023</c:v>
                </c:pt>
                <c:pt idx="60">
                  <c:v>0.25255829596653179</c:v>
                </c:pt>
                <c:pt idx="61">
                  <c:v>-1.7301406453294588</c:v>
                </c:pt>
                <c:pt idx="62">
                  <c:v>8.2109582670431003E-2</c:v>
                </c:pt>
                <c:pt idx="63">
                  <c:v>-3.4512862425713609</c:v>
                </c:pt>
                <c:pt idx="64">
                  <c:v>5.4558127625195629</c:v>
                </c:pt>
                <c:pt idx="65">
                  <c:v>1.0886508097074366</c:v>
                </c:pt>
                <c:pt idx="66">
                  <c:v>0.46768836286537052</c:v>
                </c:pt>
                <c:pt idx="67">
                  <c:v>7.279001201128299</c:v>
                </c:pt>
                <c:pt idx="68">
                  <c:v>0.45479096683462839</c:v>
                </c:pt>
                <c:pt idx="69">
                  <c:v>4.5427187652700152</c:v>
                </c:pt>
                <c:pt idx="70">
                  <c:v>5.6065074048474717</c:v>
                </c:pt>
                <c:pt idx="71">
                  <c:v>1.9020860284395091</c:v>
                </c:pt>
                <c:pt idx="72">
                  <c:v>1.8861522183933221</c:v>
                </c:pt>
                <c:pt idx="73">
                  <c:v>6.1315363478536389</c:v>
                </c:pt>
                <c:pt idx="74">
                  <c:v>8.9745863779694179</c:v>
                </c:pt>
                <c:pt idx="75">
                  <c:v>-1.7265833842562195</c:v>
                </c:pt>
                <c:pt idx="76">
                  <c:v>3.5506468539160396</c:v>
                </c:pt>
                <c:pt idx="77">
                  <c:v>5.8373838881558671</c:v>
                </c:pt>
                <c:pt idx="78">
                  <c:v>4.2362107388243864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7-418D-9EA9-BF95422DD9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779408"/>
        <c:axId val="1355352928"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50"/>
        <c:tickMarkSkip val="50"/>
        <c:noMultiLvlLbl val="0"/>
      </c:catAx>
      <c:valAx>
        <c:axId val="1355352928"/>
        <c:scaling>
          <c:orientation val="minMax"/>
        </c:scaling>
        <c:delete val="1"/>
        <c:axPos val="l"/>
        <c:numFmt formatCode="_-* #\ ##0.0_-;\-* #\ ##0.0_-;_-* &quot;-&quot;??_-;_-@_-" sourceLinked="1"/>
        <c:majorTickMark val="out"/>
        <c:minorTickMark val="none"/>
        <c:tickLblPos val="nextTo"/>
        <c:crossAx val="156177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PAR</a:t>
            </a:r>
            <a:r>
              <a:rPr lang="en-US" baseline="0"/>
              <a:t> </a:t>
            </a:r>
            <a:r>
              <a:rPr lang="en-US"/>
              <a:t>SECTEUR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'Taux croissance_PIB_Trim_CHainé'!$A$6</c:f>
              <c:strCache>
                <c:ptCount val="1"/>
                <c:pt idx="0">
                  <c:v>Secteur primaire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'Taux croissance_PIB_Trim_CHainé'!$B$5:$CC$5</c:f>
              <c:strCache>
                <c:ptCount val="80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</c:strCache>
            </c:strRef>
          </c:cat>
          <c:val>
            <c:numRef>
              <c:f>'Taux croissance_PIB_Trim_CHainé'!$B$6:$CC$6</c:f>
              <c:numCache>
                <c:formatCode>0.0</c:formatCode>
                <c:ptCount val="80"/>
                <c:pt idx="0" formatCode="0.00">
                  <c:v>3.1426346248997206</c:v>
                </c:pt>
                <c:pt idx="1">
                  <c:v>8.3355584907740088</c:v>
                </c:pt>
                <c:pt idx="2">
                  <c:v>9.4703867645908666</c:v>
                </c:pt>
                <c:pt idx="3">
                  <c:v>5.2308510024255073</c:v>
                </c:pt>
                <c:pt idx="4">
                  <c:v>9.4011223772097132</c:v>
                </c:pt>
                <c:pt idx="5">
                  <c:v>2.216296448877908</c:v>
                </c:pt>
                <c:pt idx="6">
                  <c:v>-0.23162308157642642</c:v>
                </c:pt>
                <c:pt idx="7">
                  <c:v>4.4691056337898161</c:v>
                </c:pt>
                <c:pt idx="8">
                  <c:v>1.7004937556078792</c:v>
                </c:pt>
                <c:pt idx="9">
                  <c:v>1.2191389008341824</c:v>
                </c:pt>
                <c:pt idx="10">
                  <c:v>5.7758069752696928</c:v>
                </c:pt>
                <c:pt idx="11">
                  <c:v>3.7717921282963252</c:v>
                </c:pt>
                <c:pt idx="12">
                  <c:v>4.1504796217607609</c:v>
                </c:pt>
                <c:pt idx="13">
                  <c:v>18.236169902575618</c:v>
                </c:pt>
                <c:pt idx="14">
                  <c:v>23.303127105598765</c:v>
                </c:pt>
                <c:pt idx="15">
                  <c:v>4.5510377248735967</c:v>
                </c:pt>
                <c:pt idx="16">
                  <c:v>3.0617278876899023</c:v>
                </c:pt>
                <c:pt idx="17">
                  <c:v>10.808840968309807</c:v>
                </c:pt>
                <c:pt idx="18">
                  <c:v>6.7457749364051356</c:v>
                </c:pt>
                <c:pt idx="19">
                  <c:v>5.3364351170301028</c:v>
                </c:pt>
                <c:pt idx="20">
                  <c:v>6.4370894772189713</c:v>
                </c:pt>
                <c:pt idx="21">
                  <c:v>8.529211962217186</c:v>
                </c:pt>
                <c:pt idx="22">
                  <c:v>11.807962144513496</c:v>
                </c:pt>
                <c:pt idx="23">
                  <c:v>9.383922319779936</c:v>
                </c:pt>
                <c:pt idx="24">
                  <c:v>2.7971908549395241</c:v>
                </c:pt>
                <c:pt idx="25">
                  <c:v>-3.4789593969143606</c:v>
                </c:pt>
                <c:pt idx="26">
                  <c:v>-4.9093692807930633</c:v>
                </c:pt>
                <c:pt idx="27">
                  <c:v>1.0777020824085604</c:v>
                </c:pt>
                <c:pt idx="28">
                  <c:v>0.33198842807988793</c:v>
                </c:pt>
                <c:pt idx="29">
                  <c:v>10.611510224054932</c:v>
                </c:pt>
                <c:pt idx="30">
                  <c:v>14.363774407147112</c:v>
                </c:pt>
                <c:pt idx="31">
                  <c:v>4.3302111261154019</c:v>
                </c:pt>
                <c:pt idx="32">
                  <c:v>4.811042931223497</c:v>
                </c:pt>
                <c:pt idx="33">
                  <c:v>-5.8977346019452037</c:v>
                </c:pt>
                <c:pt idx="34">
                  <c:v>-7.1944570184508621</c:v>
                </c:pt>
                <c:pt idx="35">
                  <c:v>1.7748375939479422</c:v>
                </c:pt>
                <c:pt idx="36">
                  <c:v>10.094551799826545</c:v>
                </c:pt>
                <c:pt idx="37">
                  <c:v>15.755878999723482</c:v>
                </c:pt>
                <c:pt idx="38">
                  <c:v>15.824679992080926</c:v>
                </c:pt>
                <c:pt idx="39">
                  <c:v>16.31104686217315</c:v>
                </c:pt>
                <c:pt idx="40">
                  <c:v>5.4414457514877057</c:v>
                </c:pt>
                <c:pt idx="41">
                  <c:v>6.9534468774071767</c:v>
                </c:pt>
                <c:pt idx="42">
                  <c:v>6.6063595115205098</c:v>
                </c:pt>
                <c:pt idx="43">
                  <c:v>-0.35766918036327366</c:v>
                </c:pt>
                <c:pt idx="44">
                  <c:v>1.2894801614057538</c:v>
                </c:pt>
                <c:pt idx="45">
                  <c:v>5.8691603959350136</c:v>
                </c:pt>
                <c:pt idx="46">
                  <c:v>7.0147422765110656</c:v>
                </c:pt>
                <c:pt idx="47">
                  <c:v>8.7570426548746916</c:v>
                </c:pt>
                <c:pt idx="48">
                  <c:v>11.909872269861133</c:v>
                </c:pt>
                <c:pt idx="49">
                  <c:v>4.7779146701360187</c:v>
                </c:pt>
                <c:pt idx="50">
                  <c:v>3.5901399849083582</c:v>
                </c:pt>
                <c:pt idx="51">
                  <c:v>8.4070506900330457</c:v>
                </c:pt>
                <c:pt idx="52">
                  <c:v>4.2212739464061677</c:v>
                </c:pt>
                <c:pt idx="53">
                  <c:v>7.4085175302748052</c:v>
                </c:pt>
                <c:pt idx="54">
                  <c:v>8.7984635354420462</c:v>
                </c:pt>
                <c:pt idx="55">
                  <c:v>5.4410494574833157</c:v>
                </c:pt>
                <c:pt idx="56">
                  <c:v>2.9182985192539368</c:v>
                </c:pt>
                <c:pt idx="57">
                  <c:v>2.8455229368392621</c:v>
                </c:pt>
                <c:pt idx="58">
                  <c:v>2.2423984257283536</c:v>
                </c:pt>
                <c:pt idx="59">
                  <c:v>-0.1019751223370835</c:v>
                </c:pt>
                <c:pt idx="60">
                  <c:v>-1.5781494984092648</c:v>
                </c:pt>
                <c:pt idx="61">
                  <c:v>-2.6278684892564019</c:v>
                </c:pt>
                <c:pt idx="62">
                  <c:v>-2.5058319835086995</c:v>
                </c:pt>
                <c:pt idx="63">
                  <c:v>-4.1125434930399107</c:v>
                </c:pt>
                <c:pt idx="64">
                  <c:v>-1.3955178573749172</c:v>
                </c:pt>
                <c:pt idx="65">
                  <c:v>-0.80712134175622285</c:v>
                </c:pt>
                <c:pt idx="66">
                  <c:v>-2.4701316637268711</c:v>
                </c:pt>
                <c:pt idx="67">
                  <c:v>5.088032657523156</c:v>
                </c:pt>
                <c:pt idx="68">
                  <c:v>3.0427773766295907</c:v>
                </c:pt>
                <c:pt idx="69">
                  <c:v>5.0039215497997391</c:v>
                </c:pt>
                <c:pt idx="70">
                  <c:v>7.1715849265010956</c:v>
                </c:pt>
                <c:pt idx="71">
                  <c:v>4.854418622390666</c:v>
                </c:pt>
                <c:pt idx="72">
                  <c:v>-8.0521668335404186</c:v>
                </c:pt>
                <c:pt idx="73">
                  <c:v>5.3858295754503516</c:v>
                </c:pt>
                <c:pt idx="74">
                  <c:v>6.6285994761071443</c:v>
                </c:pt>
                <c:pt idx="75">
                  <c:v>-4.1695913961478759</c:v>
                </c:pt>
                <c:pt idx="76">
                  <c:v>12.981535391791677</c:v>
                </c:pt>
                <c:pt idx="77">
                  <c:v>6.5886601212405527</c:v>
                </c:pt>
                <c:pt idx="78">
                  <c:v>6.6971815701963422</c:v>
                </c:pt>
                <c:pt idx="79">
                  <c:v>7.1812228459531502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D-4714-9C80-AE93BEB0DBE5}"/>
            </c:ext>
          </c:extLst>
        </c:ser>
        <c:ser>
          <c:idx val="1"/>
          <c:order val="1"/>
          <c:tx>
            <c:strRef>
              <c:f>'Taux croissance_PIB_Trim_CHainé'!$A$12</c:f>
              <c:strCache>
                <c:ptCount val="1"/>
                <c:pt idx="0">
                  <c:v>Secteur secondaire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'Taux croissance_PIB_Trim_CHainé'!$B$5:$CC$5</c:f>
              <c:strCache>
                <c:ptCount val="80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</c:strCache>
            </c:strRef>
          </c:cat>
          <c:val>
            <c:numRef>
              <c:f>'Taux croissance_PIB_Trim_CHainé'!$B$12:$CC$12</c:f>
              <c:numCache>
                <c:formatCode>0.0</c:formatCode>
                <c:ptCount val="80"/>
                <c:pt idx="0" formatCode="0.00">
                  <c:v>6.3031681856934085</c:v>
                </c:pt>
                <c:pt idx="1">
                  <c:v>1.8298648769797143</c:v>
                </c:pt>
                <c:pt idx="2">
                  <c:v>17.55205460403937</c:v>
                </c:pt>
                <c:pt idx="3">
                  <c:v>17.319506718607556</c:v>
                </c:pt>
                <c:pt idx="4">
                  <c:v>-1.6430267726086356E-2</c:v>
                </c:pt>
                <c:pt idx="5">
                  <c:v>19.854465159506173</c:v>
                </c:pt>
                <c:pt idx="6">
                  <c:v>2.2526095323829987</c:v>
                </c:pt>
                <c:pt idx="7">
                  <c:v>5.4838629207160761</c:v>
                </c:pt>
                <c:pt idx="8">
                  <c:v>6.7531878085852703</c:v>
                </c:pt>
                <c:pt idx="9">
                  <c:v>-3.2847422767971923</c:v>
                </c:pt>
                <c:pt idx="10">
                  <c:v>-2.7153359310892689</c:v>
                </c:pt>
                <c:pt idx="11">
                  <c:v>-2.3065593955976404</c:v>
                </c:pt>
                <c:pt idx="12">
                  <c:v>-4.0601677075355997</c:v>
                </c:pt>
                <c:pt idx="13">
                  <c:v>-1.8432059950080903</c:v>
                </c:pt>
                <c:pt idx="14">
                  <c:v>3.0064906550588244</c:v>
                </c:pt>
                <c:pt idx="15">
                  <c:v>4.2748694774725315</c:v>
                </c:pt>
                <c:pt idx="16">
                  <c:v>-0.67144284741206262</c:v>
                </c:pt>
                <c:pt idx="17">
                  <c:v>4.0770660915947721</c:v>
                </c:pt>
                <c:pt idx="18">
                  <c:v>4.587048075033584</c:v>
                </c:pt>
                <c:pt idx="19">
                  <c:v>-11.175620231291884</c:v>
                </c:pt>
                <c:pt idx="20">
                  <c:v>9.8957968851561375</c:v>
                </c:pt>
                <c:pt idx="21">
                  <c:v>-11.34648618529468</c:v>
                </c:pt>
                <c:pt idx="22">
                  <c:v>-0.63790982278801867</c:v>
                </c:pt>
                <c:pt idx="23">
                  <c:v>3.9566623813309665</c:v>
                </c:pt>
                <c:pt idx="24">
                  <c:v>-6.6729358665152727</c:v>
                </c:pt>
                <c:pt idx="25">
                  <c:v>13.900523282252109</c:v>
                </c:pt>
                <c:pt idx="26">
                  <c:v>-6.3437595855307283</c:v>
                </c:pt>
                <c:pt idx="27">
                  <c:v>3.4899686517053219</c:v>
                </c:pt>
                <c:pt idx="28">
                  <c:v>3.3176676181183362</c:v>
                </c:pt>
                <c:pt idx="29">
                  <c:v>-8.9555391850006938</c:v>
                </c:pt>
                <c:pt idx="30">
                  <c:v>-2.9603010246375683</c:v>
                </c:pt>
                <c:pt idx="31">
                  <c:v>-13.768563220207319</c:v>
                </c:pt>
                <c:pt idx="32">
                  <c:v>-9.2666117367866345</c:v>
                </c:pt>
                <c:pt idx="33">
                  <c:v>4.5030312241580051</c:v>
                </c:pt>
                <c:pt idx="34">
                  <c:v>-1.2867729938557559</c:v>
                </c:pt>
                <c:pt idx="35">
                  <c:v>13.862860972310397</c:v>
                </c:pt>
                <c:pt idx="36">
                  <c:v>6.372659742769482</c:v>
                </c:pt>
                <c:pt idx="37">
                  <c:v>5.0806023400812306</c:v>
                </c:pt>
                <c:pt idx="38">
                  <c:v>14.046435743363661</c:v>
                </c:pt>
                <c:pt idx="39">
                  <c:v>-8.9008122442495115</c:v>
                </c:pt>
                <c:pt idx="40">
                  <c:v>0.72423172147406678</c:v>
                </c:pt>
                <c:pt idx="41">
                  <c:v>-0.49719365110980629</c:v>
                </c:pt>
                <c:pt idx="42">
                  <c:v>-3.9510622195340073</c:v>
                </c:pt>
                <c:pt idx="43">
                  <c:v>12.749604026726825</c:v>
                </c:pt>
                <c:pt idx="44">
                  <c:v>5.5531873986535585</c:v>
                </c:pt>
                <c:pt idx="45">
                  <c:v>3.9435835568195188</c:v>
                </c:pt>
                <c:pt idx="46">
                  <c:v>-4.6551955815171464</c:v>
                </c:pt>
                <c:pt idx="47">
                  <c:v>5.8158722687697617</c:v>
                </c:pt>
                <c:pt idx="48">
                  <c:v>5.5023133092108267</c:v>
                </c:pt>
                <c:pt idx="49">
                  <c:v>-0.21617701702772996</c:v>
                </c:pt>
                <c:pt idx="50">
                  <c:v>15.926111594834369</c:v>
                </c:pt>
                <c:pt idx="51">
                  <c:v>7.1183037791055392</c:v>
                </c:pt>
                <c:pt idx="52">
                  <c:v>9.6046374041684359</c:v>
                </c:pt>
                <c:pt idx="53">
                  <c:v>14.14621481609295</c:v>
                </c:pt>
                <c:pt idx="54">
                  <c:v>10.066112777001358</c:v>
                </c:pt>
                <c:pt idx="55">
                  <c:v>4.4941659942969503</c:v>
                </c:pt>
                <c:pt idx="56">
                  <c:v>5.3565439978347618</c:v>
                </c:pt>
                <c:pt idx="57">
                  <c:v>6.8378199983940569</c:v>
                </c:pt>
                <c:pt idx="58">
                  <c:v>-0.60282025784209603</c:v>
                </c:pt>
                <c:pt idx="59">
                  <c:v>7.1746246553421322</c:v>
                </c:pt>
                <c:pt idx="60">
                  <c:v>-1.2644247396061736</c:v>
                </c:pt>
                <c:pt idx="61">
                  <c:v>1.1437659938334344</c:v>
                </c:pt>
                <c:pt idx="62">
                  <c:v>8.1223468809757282</c:v>
                </c:pt>
                <c:pt idx="63">
                  <c:v>-7.4875565669081601</c:v>
                </c:pt>
                <c:pt idx="64">
                  <c:v>6.5677820922363184</c:v>
                </c:pt>
                <c:pt idx="65">
                  <c:v>-4.5935925920738256</c:v>
                </c:pt>
                <c:pt idx="66">
                  <c:v>-4.5320282475749041</c:v>
                </c:pt>
                <c:pt idx="67">
                  <c:v>10.040940455516822</c:v>
                </c:pt>
                <c:pt idx="68">
                  <c:v>-5.8983824221661703</c:v>
                </c:pt>
                <c:pt idx="69">
                  <c:v>1.1624459321144531</c:v>
                </c:pt>
                <c:pt idx="70">
                  <c:v>4.1461745100274783</c:v>
                </c:pt>
                <c:pt idx="71">
                  <c:v>1.300521256784215</c:v>
                </c:pt>
                <c:pt idx="72">
                  <c:v>13.760818574989454</c:v>
                </c:pt>
                <c:pt idx="73">
                  <c:v>2.6376608193177331</c:v>
                </c:pt>
                <c:pt idx="74">
                  <c:v>5.6626507809663718</c:v>
                </c:pt>
                <c:pt idx="75">
                  <c:v>-5.2709606361345918</c:v>
                </c:pt>
                <c:pt idx="76">
                  <c:v>-7.4484537835792786</c:v>
                </c:pt>
                <c:pt idx="77">
                  <c:v>2.5616448860162011</c:v>
                </c:pt>
                <c:pt idx="78">
                  <c:v>-6.9305597001210195</c:v>
                </c:pt>
                <c:pt idx="79">
                  <c:v>-1.193390441079778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D-4714-9C80-AE93BEB0DBE5}"/>
            </c:ext>
          </c:extLst>
        </c:ser>
        <c:ser>
          <c:idx val="2"/>
          <c:order val="2"/>
          <c:tx>
            <c:strRef>
              <c:f>'Taux croissance_PIB_Trim_CHainé'!$A$23</c:f>
              <c:strCache>
                <c:ptCount val="1"/>
                <c:pt idx="0">
                  <c:v>Secteur tertiaire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'Taux croissance_PIB_Trim_CHainé'!$B$5:$CC$5</c:f>
              <c:strCache>
                <c:ptCount val="80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</c:strCache>
            </c:strRef>
          </c:cat>
          <c:val>
            <c:numRef>
              <c:f>'Taux croissance_PIB_Trim_CHainé'!$B$23:$CC$23</c:f>
              <c:numCache>
                <c:formatCode>0.00</c:formatCode>
                <c:ptCount val="80"/>
                <c:pt idx="0">
                  <c:v>2.8181972243815911</c:v>
                </c:pt>
                <c:pt idx="1">
                  <c:v>2.875285061771482</c:v>
                </c:pt>
                <c:pt idx="2">
                  <c:v>9.372468417566072</c:v>
                </c:pt>
                <c:pt idx="3">
                  <c:v>9.9800901323904725</c:v>
                </c:pt>
                <c:pt idx="4">
                  <c:v>10.489128578443307</c:v>
                </c:pt>
                <c:pt idx="5">
                  <c:v>10.170856045750053</c:v>
                </c:pt>
                <c:pt idx="6">
                  <c:v>8.4426482045295792</c:v>
                </c:pt>
                <c:pt idx="7">
                  <c:v>9.8966925168050057</c:v>
                </c:pt>
                <c:pt idx="8">
                  <c:v>12.467156561410487</c:v>
                </c:pt>
                <c:pt idx="9">
                  <c:v>9.026256128442057</c:v>
                </c:pt>
                <c:pt idx="10">
                  <c:v>7.3774531531538567</c:v>
                </c:pt>
                <c:pt idx="11">
                  <c:v>4.9424107542541673</c:v>
                </c:pt>
                <c:pt idx="12">
                  <c:v>4.958882621500571</c:v>
                </c:pt>
                <c:pt idx="13">
                  <c:v>10.811646263614062</c:v>
                </c:pt>
                <c:pt idx="14">
                  <c:v>12.162566171184363</c:v>
                </c:pt>
                <c:pt idx="15">
                  <c:v>2.7068185105579623</c:v>
                </c:pt>
                <c:pt idx="16">
                  <c:v>0.89541653325837522</c:v>
                </c:pt>
                <c:pt idx="17">
                  <c:v>-2.5946148523046997</c:v>
                </c:pt>
                <c:pt idx="18">
                  <c:v>-0.56129707186872713</c:v>
                </c:pt>
                <c:pt idx="19">
                  <c:v>7.669170880918319</c:v>
                </c:pt>
                <c:pt idx="20">
                  <c:v>5.8119168471124638</c:v>
                </c:pt>
                <c:pt idx="21">
                  <c:v>12.551784246139341</c:v>
                </c:pt>
                <c:pt idx="22">
                  <c:v>13.779548802001052</c:v>
                </c:pt>
                <c:pt idx="23">
                  <c:v>14.272130194837661</c:v>
                </c:pt>
                <c:pt idx="24">
                  <c:v>12.044764184574429</c:v>
                </c:pt>
                <c:pt idx="25">
                  <c:v>9.8985226594992213</c:v>
                </c:pt>
                <c:pt idx="26">
                  <c:v>8.7086534013328887</c:v>
                </c:pt>
                <c:pt idx="27">
                  <c:v>6.2591664121114166</c:v>
                </c:pt>
                <c:pt idx="28">
                  <c:v>-0.32065893175946547</c:v>
                </c:pt>
                <c:pt idx="29">
                  <c:v>-6.1301347920766798</c:v>
                </c:pt>
                <c:pt idx="30">
                  <c:v>-1.3063206421298434</c:v>
                </c:pt>
                <c:pt idx="31">
                  <c:v>-5.1493398394848455</c:v>
                </c:pt>
                <c:pt idx="32">
                  <c:v>0.38894051525983908</c:v>
                </c:pt>
                <c:pt idx="33">
                  <c:v>14.45132709123309</c:v>
                </c:pt>
                <c:pt idx="34">
                  <c:v>5.1322543402258836</c:v>
                </c:pt>
                <c:pt idx="35">
                  <c:v>5.3160927452143181</c:v>
                </c:pt>
                <c:pt idx="36">
                  <c:v>5.2044717893030557</c:v>
                </c:pt>
                <c:pt idx="37">
                  <c:v>5.5209590689237364</c:v>
                </c:pt>
                <c:pt idx="38">
                  <c:v>4.9752967827867645</c:v>
                </c:pt>
                <c:pt idx="39">
                  <c:v>6.8121820622139451</c:v>
                </c:pt>
                <c:pt idx="40">
                  <c:v>8.6175847711730249</c:v>
                </c:pt>
                <c:pt idx="41">
                  <c:v>1.5589938955629545</c:v>
                </c:pt>
                <c:pt idx="42">
                  <c:v>7.1511107688228215</c:v>
                </c:pt>
                <c:pt idx="43">
                  <c:v>10.533505384185894</c:v>
                </c:pt>
                <c:pt idx="44">
                  <c:v>9.087905825624798</c:v>
                </c:pt>
                <c:pt idx="45">
                  <c:v>8.3384551091425951</c:v>
                </c:pt>
                <c:pt idx="46">
                  <c:v>5.4163868648461122</c:v>
                </c:pt>
                <c:pt idx="47">
                  <c:v>2.2329052116093262</c:v>
                </c:pt>
                <c:pt idx="48">
                  <c:v>1.9868050124428382</c:v>
                </c:pt>
                <c:pt idx="49">
                  <c:v>2.4179938424206293</c:v>
                </c:pt>
                <c:pt idx="50">
                  <c:v>2.2694753011135438</c:v>
                </c:pt>
                <c:pt idx="51">
                  <c:v>8.5637294014322407</c:v>
                </c:pt>
                <c:pt idx="52">
                  <c:v>3.7706550040248477</c:v>
                </c:pt>
                <c:pt idx="53">
                  <c:v>-0.42892149458958473</c:v>
                </c:pt>
                <c:pt idx="54">
                  <c:v>7.6889678373206927</c:v>
                </c:pt>
                <c:pt idx="55">
                  <c:v>2.9893055631402765</c:v>
                </c:pt>
                <c:pt idx="56">
                  <c:v>5.6486181794570323</c:v>
                </c:pt>
                <c:pt idx="57">
                  <c:v>5.9656272936835508</c:v>
                </c:pt>
                <c:pt idx="58">
                  <c:v>2.6540616847048115</c:v>
                </c:pt>
                <c:pt idx="59">
                  <c:v>7.0623524425699857</c:v>
                </c:pt>
                <c:pt idx="60">
                  <c:v>3.5420571556036284</c:v>
                </c:pt>
                <c:pt idx="61">
                  <c:v>-1.0589786310831073</c:v>
                </c:pt>
                <c:pt idx="62">
                  <c:v>0.94024003575996495</c:v>
                </c:pt>
                <c:pt idx="63">
                  <c:v>0.84553848022508316</c:v>
                </c:pt>
                <c:pt idx="64">
                  <c:v>6.9368674184295154</c:v>
                </c:pt>
                <c:pt idx="65">
                  <c:v>4.6749108537085693</c:v>
                </c:pt>
                <c:pt idx="66">
                  <c:v>5.3763537135151251</c:v>
                </c:pt>
                <c:pt idx="67">
                  <c:v>4.4742663172657515</c:v>
                </c:pt>
                <c:pt idx="68">
                  <c:v>4.9766977151905145</c:v>
                </c:pt>
                <c:pt idx="69">
                  <c:v>6.4900708030622756</c:v>
                </c:pt>
                <c:pt idx="70">
                  <c:v>4.0136005270944075</c:v>
                </c:pt>
                <c:pt idx="71">
                  <c:v>2.5446562795935268</c:v>
                </c:pt>
                <c:pt idx="72">
                  <c:v>4.7668211152835704</c:v>
                </c:pt>
                <c:pt idx="73">
                  <c:v>6.9239332215327298</c:v>
                </c:pt>
                <c:pt idx="74">
                  <c:v>7.4670676167377437</c:v>
                </c:pt>
                <c:pt idx="75">
                  <c:v>5.631818080434714</c:v>
                </c:pt>
                <c:pt idx="76">
                  <c:v>6.2366258935815599</c:v>
                </c:pt>
                <c:pt idx="77">
                  <c:v>5.8076889030213907</c:v>
                </c:pt>
                <c:pt idx="78">
                  <c:v>5.2705285455078021</c:v>
                </c:pt>
                <c:pt idx="79">
                  <c:v>5.4029825400485176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D-4714-9C80-AE93BEB0DBE5}"/>
            </c:ext>
          </c:extLst>
        </c:ser>
        <c:ser>
          <c:idx val="3"/>
          <c:order val="3"/>
          <c:tx>
            <c:strRef>
              <c:f>'Taux croissance_PIB_Trim_CHainé'!$A$35</c:f>
              <c:strCache>
                <c:ptCount val="1"/>
                <c:pt idx="0">
                  <c:v>PIB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'Taux croissance_PIB_Trim_CHainé'!$B$5:$CC$5</c:f>
              <c:strCache>
                <c:ptCount val="80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</c:strCache>
            </c:strRef>
          </c:cat>
          <c:val>
            <c:numRef>
              <c:f>'Taux croissance_PIB_Trim_CHainé'!$B$35:$CC$35</c:f>
              <c:numCache>
                <c:formatCode>_-* #\ ##0.0_-;\-* #\ ##0.0_-;_-* "-"??_-;_-@_-</c:formatCode>
                <c:ptCount val="80"/>
                <c:pt idx="0">
                  <c:v>2.6850861082657662</c:v>
                </c:pt>
                <c:pt idx="1">
                  <c:v>4.318632032867753</c:v>
                </c:pt>
                <c:pt idx="2">
                  <c:v>12.455989099759201</c:v>
                </c:pt>
                <c:pt idx="3">
                  <c:v>9.2514714672337526</c:v>
                </c:pt>
                <c:pt idx="4">
                  <c:v>6.5297066112090851</c:v>
                </c:pt>
                <c:pt idx="5">
                  <c:v>9.8653913008372562</c:v>
                </c:pt>
                <c:pt idx="6">
                  <c:v>3.8260066444969709</c:v>
                </c:pt>
                <c:pt idx="7">
                  <c:v>6.9444695265047152</c:v>
                </c:pt>
                <c:pt idx="8">
                  <c:v>8.8305652645517938</c:v>
                </c:pt>
                <c:pt idx="9">
                  <c:v>2.7102318669867786</c:v>
                </c:pt>
                <c:pt idx="10">
                  <c:v>3.0065697726410212</c:v>
                </c:pt>
                <c:pt idx="11">
                  <c:v>2.0550413606821083</c:v>
                </c:pt>
                <c:pt idx="12">
                  <c:v>-0.26133049833387823</c:v>
                </c:pt>
                <c:pt idx="13">
                  <c:v>7.861700146926176</c:v>
                </c:pt>
                <c:pt idx="14">
                  <c:v>12.834834151220864</c:v>
                </c:pt>
                <c:pt idx="15">
                  <c:v>3.4906520332978586</c:v>
                </c:pt>
                <c:pt idx="16">
                  <c:v>3.0861835740860544</c:v>
                </c:pt>
                <c:pt idx="17">
                  <c:v>5.8371091970980116</c:v>
                </c:pt>
                <c:pt idx="18">
                  <c:v>6.003368942022691</c:v>
                </c:pt>
                <c:pt idx="19">
                  <c:v>2.802358881097633</c:v>
                </c:pt>
                <c:pt idx="20">
                  <c:v>7.5769000841646506</c:v>
                </c:pt>
                <c:pt idx="21">
                  <c:v>3.6582002767251431</c:v>
                </c:pt>
                <c:pt idx="22">
                  <c:v>7.8776332401513383</c:v>
                </c:pt>
                <c:pt idx="23">
                  <c:v>8.7927835124005362</c:v>
                </c:pt>
                <c:pt idx="24">
                  <c:v>4.058264222118324</c:v>
                </c:pt>
                <c:pt idx="25">
                  <c:v>7.0558968185585824</c:v>
                </c:pt>
                <c:pt idx="26">
                  <c:v>0.95109822434218394</c:v>
                </c:pt>
                <c:pt idx="27">
                  <c:v>4.820907051129919</c:v>
                </c:pt>
                <c:pt idx="28">
                  <c:v>-1.2439012917578318</c:v>
                </c:pt>
                <c:pt idx="29">
                  <c:v>-1.3256316623814102</c:v>
                </c:pt>
                <c:pt idx="30">
                  <c:v>5.8715553690152467</c:v>
                </c:pt>
                <c:pt idx="31">
                  <c:v>-7.5444540700868252</c:v>
                </c:pt>
                <c:pt idx="32">
                  <c:v>-1.467951103024201</c:v>
                </c:pt>
                <c:pt idx="33">
                  <c:v>5.0439784047592973</c:v>
                </c:pt>
                <c:pt idx="34">
                  <c:v>-0.76608383467651198</c:v>
                </c:pt>
                <c:pt idx="35">
                  <c:v>7.3474449425450228</c:v>
                </c:pt>
                <c:pt idx="36">
                  <c:v>6.489792469217992</c:v>
                </c:pt>
                <c:pt idx="37">
                  <c:v>8.1992145693303708</c:v>
                </c:pt>
                <c:pt idx="38">
                  <c:v>10.467056804334529</c:v>
                </c:pt>
                <c:pt idx="39">
                  <c:v>3.8785586235647207</c:v>
                </c:pt>
                <c:pt idx="40">
                  <c:v>6.3161791356496799</c:v>
                </c:pt>
                <c:pt idx="41">
                  <c:v>3.7050786005174974</c:v>
                </c:pt>
                <c:pt idx="42">
                  <c:v>5.1103806713181932</c:v>
                </c:pt>
                <c:pt idx="43">
                  <c:v>9.6993559349123117</c:v>
                </c:pt>
                <c:pt idx="44">
                  <c:v>6.6477094281830462</c:v>
                </c:pt>
                <c:pt idx="45">
                  <c:v>7.1799526204666675</c:v>
                </c:pt>
                <c:pt idx="46">
                  <c:v>5.448162226446307</c:v>
                </c:pt>
                <c:pt idx="47">
                  <c:v>4.9188079637477511</c:v>
                </c:pt>
                <c:pt idx="48">
                  <c:v>5.7298384447495687</c:v>
                </c:pt>
                <c:pt idx="49">
                  <c:v>3.3765288659994841</c:v>
                </c:pt>
                <c:pt idx="50">
                  <c:v>5.3879057312863354</c:v>
                </c:pt>
                <c:pt idx="51">
                  <c:v>7.4009016942799821</c:v>
                </c:pt>
                <c:pt idx="52">
                  <c:v>4.0146752332745672</c:v>
                </c:pt>
                <c:pt idx="53">
                  <c:v>4.1017788644703179</c:v>
                </c:pt>
                <c:pt idx="54">
                  <c:v>7.3506120002873931</c:v>
                </c:pt>
                <c:pt idx="55">
                  <c:v>2.9906873045546511</c:v>
                </c:pt>
                <c:pt idx="56">
                  <c:v>5.162894165886911</c:v>
                </c:pt>
                <c:pt idx="57">
                  <c:v>6.2353161284353087</c:v>
                </c:pt>
                <c:pt idx="58">
                  <c:v>3.3225397778970489</c:v>
                </c:pt>
                <c:pt idx="59">
                  <c:v>5.879878321622023</c:v>
                </c:pt>
                <c:pt idx="60">
                  <c:v>0.25255829596653179</c:v>
                </c:pt>
                <c:pt idx="61">
                  <c:v>-1.7301406453294588</c:v>
                </c:pt>
                <c:pt idx="62">
                  <c:v>8.2109582670431003E-2</c:v>
                </c:pt>
                <c:pt idx="63">
                  <c:v>-3.4512862425713609</c:v>
                </c:pt>
                <c:pt idx="64">
                  <c:v>5.4558127625195629</c:v>
                </c:pt>
                <c:pt idx="65">
                  <c:v>1.0886508097074366</c:v>
                </c:pt>
                <c:pt idx="66">
                  <c:v>0.46768836286537052</c:v>
                </c:pt>
                <c:pt idx="67">
                  <c:v>7.279001201128299</c:v>
                </c:pt>
                <c:pt idx="68">
                  <c:v>0.45479096683462839</c:v>
                </c:pt>
                <c:pt idx="69">
                  <c:v>4.5427187652700152</c:v>
                </c:pt>
                <c:pt idx="70">
                  <c:v>5.6065074048474717</c:v>
                </c:pt>
                <c:pt idx="71">
                  <c:v>1.9020860284395091</c:v>
                </c:pt>
                <c:pt idx="72">
                  <c:v>1.8861522183933221</c:v>
                </c:pt>
                <c:pt idx="73">
                  <c:v>6.1315363478536389</c:v>
                </c:pt>
                <c:pt idx="74">
                  <c:v>8.9745863779694179</c:v>
                </c:pt>
                <c:pt idx="75">
                  <c:v>-1.7265833842562195</c:v>
                </c:pt>
                <c:pt idx="76">
                  <c:v>3.5506468539160396</c:v>
                </c:pt>
                <c:pt idx="77">
                  <c:v>5.8373838881558671</c:v>
                </c:pt>
                <c:pt idx="78">
                  <c:v>4.2362107388243864</c:v>
                </c:pt>
                <c:pt idx="79">
                  <c:v>5.5544211736649141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6A3D-4714-9C80-AE93BEB0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779408"/>
        <c:axId val="1355352928"/>
        <c:extLst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00"/>
        <c:noMultiLvlLbl val="0"/>
      </c:catAx>
      <c:valAx>
        <c:axId val="13553529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779408"/>
        <c:crosses val="autoZero"/>
        <c:crossBetween val="between"/>
      </c:valAx>
      <c:spPr>
        <a:solidFill>
          <a:schemeClr val="bg2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133350</xdr:colOff>
      <xdr:row>17</xdr:row>
      <xdr:rowOff>177800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0DA180-0BF3-4FCD-95FC-3FDA2BBD7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21</xdr:row>
      <xdr:rowOff>31750</xdr:rowOff>
    </xdr:from>
    <xdr:to>
      <xdr:col>15</xdr:col>
      <xdr:colOff>666750</xdr:colOff>
      <xdr:row>44</xdr:row>
      <xdr:rowOff>69850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9A4F4CC-34E7-4E84-A4FA-115DE09C6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5"/>
  <sheetViews>
    <sheetView zoomScale="110" zoomScaleNormal="110" workbookViewId="0">
      <pane xSplit="1" ySplit="5" topLeftCell="BV6" activePane="bottomRight" state="frozen"/>
      <selection activeCell="A2" sqref="A2"/>
      <selection pane="topRight" activeCell="A2" sqref="A2"/>
      <selection pane="bottomLeft" activeCell="A2" sqref="A2"/>
      <selection pane="bottomRight" activeCell="CI8" sqref="CI8"/>
    </sheetView>
  </sheetViews>
  <sheetFormatPr baseColWidth="10" defaultRowHeight="14.4" x14ac:dyDescent="0.55000000000000004"/>
  <cols>
    <col min="1" max="1" width="35.15625" customWidth="1"/>
    <col min="2" max="81" width="8.62890625" customWidth="1"/>
  </cols>
  <sheetData>
    <row r="1" spans="1:85" ht="29.05" customHeight="1" x14ac:dyDescent="0.55000000000000004">
      <c r="A1" s="15" t="s">
        <v>118</v>
      </c>
    </row>
    <row r="2" spans="1:85" x14ac:dyDescent="0.55000000000000004">
      <c r="A2" s="15"/>
    </row>
    <row r="5" spans="1:85" x14ac:dyDescent="0.55000000000000004">
      <c r="A5" s="4" t="s">
        <v>0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 t="s">
        <v>39</v>
      </c>
      <c r="J5" s="4" t="s">
        <v>40</v>
      </c>
      <c r="K5" s="4" t="s">
        <v>41</v>
      </c>
      <c r="L5" s="4" t="s">
        <v>42</v>
      </c>
      <c r="M5" s="4" t="s">
        <v>43</v>
      </c>
      <c r="N5" s="4" t="s">
        <v>44</v>
      </c>
      <c r="O5" s="4" t="s">
        <v>45</v>
      </c>
      <c r="P5" s="4" t="s">
        <v>46</v>
      </c>
      <c r="Q5" s="4" t="s">
        <v>47</v>
      </c>
      <c r="R5" s="4" t="s">
        <v>48</v>
      </c>
      <c r="S5" s="4" t="s">
        <v>49</v>
      </c>
      <c r="T5" s="4" t="s">
        <v>50</v>
      </c>
      <c r="U5" s="4" t="s">
        <v>51</v>
      </c>
      <c r="V5" s="4" t="s">
        <v>52</v>
      </c>
      <c r="W5" s="4" t="s">
        <v>53</v>
      </c>
      <c r="X5" s="4" t="s">
        <v>54</v>
      </c>
      <c r="Y5" s="4" t="s">
        <v>55</v>
      </c>
      <c r="Z5" s="4" t="s">
        <v>56</v>
      </c>
      <c r="AA5" s="4" t="s">
        <v>57</v>
      </c>
      <c r="AB5" s="4" t="s">
        <v>58</v>
      </c>
      <c r="AC5" s="4" t="s">
        <v>59</v>
      </c>
      <c r="AD5" s="4" t="s">
        <v>60</v>
      </c>
      <c r="AE5" s="4" t="s">
        <v>61</v>
      </c>
      <c r="AF5" s="4" t="s">
        <v>62</v>
      </c>
      <c r="AG5" s="4" t="s">
        <v>63</v>
      </c>
      <c r="AH5" s="4" t="s">
        <v>64</v>
      </c>
      <c r="AI5" s="4" t="s">
        <v>65</v>
      </c>
      <c r="AJ5" s="4" t="s">
        <v>66</v>
      </c>
      <c r="AK5" s="4" t="s">
        <v>67</v>
      </c>
      <c r="AL5" s="4" t="s">
        <v>68</v>
      </c>
      <c r="AM5" s="4" t="s">
        <v>69</v>
      </c>
      <c r="AN5" s="4" t="s">
        <v>70</v>
      </c>
      <c r="AO5" s="4" t="s">
        <v>71</v>
      </c>
      <c r="AP5" s="4" t="s">
        <v>72</v>
      </c>
      <c r="AQ5" s="4" t="s">
        <v>73</v>
      </c>
      <c r="AR5" s="4" t="s">
        <v>74</v>
      </c>
      <c r="AS5" s="4" t="s">
        <v>75</v>
      </c>
      <c r="AT5" s="4" t="s">
        <v>76</v>
      </c>
      <c r="AU5" s="4" t="s">
        <v>77</v>
      </c>
      <c r="AV5" s="4" t="s">
        <v>78</v>
      </c>
      <c r="AW5" s="4" t="s">
        <v>79</v>
      </c>
      <c r="AX5" s="4" t="s">
        <v>80</v>
      </c>
      <c r="AY5" s="4" t="s">
        <v>81</v>
      </c>
      <c r="AZ5" s="4" t="s">
        <v>82</v>
      </c>
      <c r="BA5" s="4" t="s">
        <v>83</v>
      </c>
      <c r="BB5" s="4" t="s">
        <v>84</v>
      </c>
      <c r="BC5" s="4" t="s">
        <v>85</v>
      </c>
      <c r="BD5" s="4" t="s">
        <v>86</v>
      </c>
      <c r="BE5" s="4" t="s">
        <v>87</v>
      </c>
      <c r="BF5" s="4" t="s">
        <v>88</v>
      </c>
      <c r="BG5" s="4" t="s">
        <v>89</v>
      </c>
      <c r="BH5" s="4" t="s">
        <v>90</v>
      </c>
      <c r="BI5" s="4" t="s">
        <v>91</v>
      </c>
      <c r="BJ5" s="4" t="s">
        <v>92</v>
      </c>
      <c r="BK5" s="4" t="s">
        <v>93</v>
      </c>
      <c r="BL5" s="4" t="s">
        <v>94</v>
      </c>
      <c r="BM5" s="4" t="s">
        <v>95</v>
      </c>
      <c r="BN5" s="4" t="s">
        <v>96</v>
      </c>
      <c r="BO5" s="4" t="s">
        <v>97</v>
      </c>
      <c r="BP5" s="4" t="s">
        <v>98</v>
      </c>
      <c r="BQ5" s="4" t="s">
        <v>99</v>
      </c>
      <c r="BR5" s="4" t="s">
        <v>100</v>
      </c>
      <c r="BS5" s="4" t="s">
        <v>101</v>
      </c>
      <c r="BT5" s="4" t="s">
        <v>102</v>
      </c>
      <c r="BU5" s="4" t="s">
        <v>103</v>
      </c>
      <c r="BV5" s="4" t="s">
        <v>104</v>
      </c>
      <c r="BW5" s="4" t="s">
        <v>105</v>
      </c>
      <c r="BX5" s="4" t="s">
        <v>106</v>
      </c>
      <c r="BY5" s="4" t="s">
        <v>107</v>
      </c>
      <c r="BZ5" s="4" t="s">
        <v>108</v>
      </c>
      <c r="CA5" s="4" t="s">
        <v>109</v>
      </c>
      <c r="CB5" s="4" t="s">
        <v>110</v>
      </c>
      <c r="CC5" s="4" t="s">
        <v>111</v>
      </c>
      <c r="CD5" s="4" t="s">
        <v>121</v>
      </c>
      <c r="CE5" s="4" t="s">
        <v>122</v>
      </c>
      <c r="CF5" s="4" t="s">
        <v>123</v>
      </c>
      <c r="CG5" s="4" t="s">
        <v>124</v>
      </c>
    </row>
    <row r="6" spans="1:85" x14ac:dyDescent="0.55000000000000004">
      <c r="A6" s="2" t="s">
        <v>1</v>
      </c>
      <c r="B6" s="3">
        <v>212.75899115446572</v>
      </c>
      <c r="C6" s="3">
        <v>411.58805443735901</v>
      </c>
      <c r="D6" s="3">
        <v>571.11196059819258</v>
      </c>
      <c r="E6" s="3">
        <v>255.24615494297356</v>
      </c>
      <c r="F6" s="3">
        <v>219.44522887807329</v>
      </c>
      <c r="G6" s="3">
        <v>445.89621745602386</v>
      </c>
      <c r="H6" s="3">
        <v>625.19847212567925</v>
      </c>
      <c r="I6" s="3">
        <v>268.59770099746066</v>
      </c>
      <c r="J6" s="3">
        <v>240.07554339584894</v>
      </c>
      <c r="K6" s="3">
        <v>455.77859948918262</v>
      </c>
      <c r="L6" s="3">
        <v>623.750368158573</v>
      </c>
      <c r="M6" s="3">
        <v>280.60161598496808</v>
      </c>
      <c r="N6" s="3">
        <v>244.15801302003706</v>
      </c>
      <c r="O6" s="3">
        <v>461.33517369723251</v>
      </c>
      <c r="P6" s="3">
        <v>659.77698543094618</v>
      </c>
      <c r="Q6" s="3">
        <v>291.18532564856139</v>
      </c>
      <c r="R6" s="3">
        <v>254.29174159532968</v>
      </c>
      <c r="S6" s="3">
        <v>545.46503979300212</v>
      </c>
      <c r="T6" s="3">
        <v>813.52565495940735</v>
      </c>
      <c r="U6" s="3">
        <v>304.43727966812344</v>
      </c>
      <c r="V6" s="3">
        <v>262.07746276384626</v>
      </c>
      <c r="W6" s="3">
        <v>604.42348848195547</v>
      </c>
      <c r="X6" s="3">
        <v>868.40426469288479</v>
      </c>
      <c r="Y6" s="3">
        <v>320.68337756966434</v>
      </c>
      <c r="Z6" s="3">
        <v>278.9476235415803</v>
      </c>
      <c r="AA6" s="3">
        <v>655.97604896400878</v>
      </c>
      <c r="AB6" s="3">
        <v>970.94511152916141</v>
      </c>
      <c r="AC6" s="3">
        <v>350.77605661324822</v>
      </c>
      <c r="AD6" s="3">
        <v>286.75032095735651</v>
      </c>
      <c r="AE6" s="3">
        <v>633.15490856706788</v>
      </c>
      <c r="AF6" s="3">
        <v>923.2778304903868</v>
      </c>
      <c r="AG6" s="3">
        <v>354.55637747995985</v>
      </c>
      <c r="AH6" s="3">
        <v>287.70229884041686</v>
      </c>
      <c r="AI6" s="3">
        <v>700.34220642376795</v>
      </c>
      <c r="AJ6" s="3">
        <v>1055.8953752132281</v>
      </c>
      <c r="AK6" s="3">
        <v>369.90941718594877</v>
      </c>
      <c r="AL6" s="3">
        <v>301.54377995174622</v>
      </c>
      <c r="AM6" s="3">
        <v>659.03788178348691</v>
      </c>
      <c r="AN6" s="3">
        <v>979.92943628370199</v>
      </c>
      <c r="AO6" s="3">
        <v>376.47470858571876</v>
      </c>
      <c r="AP6" s="3">
        <v>331.98327301813021</v>
      </c>
      <c r="AQ6" s="3">
        <v>762.87509299963381</v>
      </c>
      <c r="AR6" s="3">
        <v>1135.0001337238004</v>
      </c>
      <c r="AS6" s="3">
        <v>437.88167472736512</v>
      </c>
      <c r="AT6" s="3">
        <v>350.04796272342509</v>
      </c>
      <c r="AU6" s="3">
        <v>815.92120733233389</v>
      </c>
      <c r="AV6" s="3">
        <v>1209.9823230138331</v>
      </c>
      <c r="AW6" s="3">
        <v>436.3155069304068</v>
      </c>
      <c r="AX6" s="3">
        <v>354.56176175814869</v>
      </c>
      <c r="AY6" s="3">
        <v>863.80893169511808</v>
      </c>
      <c r="AZ6" s="3">
        <v>1294.8594645645951</v>
      </c>
      <c r="BA6" s="3">
        <v>474.52384198213525</v>
      </c>
      <c r="BB6" s="3">
        <v>396.78961470131355</v>
      </c>
      <c r="BC6" s="3">
        <v>905.08098536452428</v>
      </c>
      <c r="BD6" s="3">
        <v>1341.3467319502988</v>
      </c>
      <c r="BE6" s="3">
        <v>514.41730191386569</v>
      </c>
      <c r="BF6" s="3">
        <v>413.53919132874552</v>
      </c>
      <c r="BG6" s="3">
        <v>972.13406882843901</v>
      </c>
      <c r="BH6" s="3">
        <v>1459.3646350447896</v>
      </c>
      <c r="BI6" s="3">
        <v>542.40700172885033</v>
      </c>
      <c r="BJ6" s="3">
        <v>425.60749942582697</v>
      </c>
      <c r="BK6" s="3">
        <v>999.79636673378104</v>
      </c>
      <c r="BL6" s="3">
        <v>1492.0894046466701</v>
      </c>
      <c r="BM6" s="3">
        <v>541.85388152527241</v>
      </c>
      <c r="BN6" s="3">
        <v>418.89077680844605</v>
      </c>
      <c r="BO6" s="3">
        <v>973.52303305565363</v>
      </c>
      <c r="BP6" s="3">
        <v>1454.7001511224894</v>
      </c>
      <c r="BQ6" s="3">
        <v>519.56990497882066</v>
      </c>
      <c r="BR6" s="3">
        <v>413.04508121518768</v>
      </c>
      <c r="BS6" s="3">
        <v>965.665520888949</v>
      </c>
      <c r="BT6" s="3">
        <v>1418.7671420773302</v>
      </c>
      <c r="BU6" s="3">
        <v>546.00579142280503</v>
      </c>
      <c r="BV6" s="3">
        <v>425.6131235016847</v>
      </c>
      <c r="BW6" s="3">
        <v>1013.9866659876969</v>
      </c>
      <c r="BX6" s="3">
        <v>1520.5152325806985</v>
      </c>
      <c r="BY6" s="3">
        <v>572.5111982409652</v>
      </c>
      <c r="BZ6" s="3">
        <v>391.34204473188663</v>
      </c>
      <c r="CA6" s="3">
        <v>1068.5982597355853</v>
      </c>
      <c r="CB6" s="3">
        <v>1621.3040973216721</v>
      </c>
      <c r="CC6" s="3">
        <v>548.63982057712678</v>
      </c>
      <c r="CD6" s="3">
        <v>442.14425077171768</v>
      </c>
      <c r="CE6" s="3">
        <v>1139.0045671310543</v>
      </c>
      <c r="CF6" s="3">
        <v>1729.8857765243374</v>
      </c>
      <c r="CG6" s="3">
        <v>588.03886871440784</v>
      </c>
    </row>
    <row r="7" spans="1:85" x14ac:dyDescent="0.55000000000000004">
      <c r="A7" s="4" t="s">
        <v>2</v>
      </c>
      <c r="B7" s="5">
        <v>7.4541192886714187</v>
      </c>
      <c r="C7" s="5">
        <v>238.67103810503912</v>
      </c>
      <c r="D7" s="5">
        <v>429.46436928878785</v>
      </c>
      <c r="E7" s="5">
        <v>61.75752581799572</v>
      </c>
      <c r="F7" s="5">
        <v>8.519909700063435</v>
      </c>
      <c r="G7" s="5">
        <v>294.48430617651201</v>
      </c>
      <c r="H7" s="5">
        <v>526.26845428548324</v>
      </c>
      <c r="I7" s="5">
        <v>66.914422490635431</v>
      </c>
      <c r="J7" s="5">
        <v>8.1116905280030487</v>
      </c>
      <c r="K7" s="5">
        <v>256.65117160421869</v>
      </c>
      <c r="L7" s="5">
        <v>438.88130995816789</v>
      </c>
      <c r="M7" s="5">
        <v>58.94461012443324</v>
      </c>
      <c r="N7" s="5">
        <v>7.3985478156067597</v>
      </c>
      <c r="O7" s="5">
        <v>254.21821997850984</v>
      </c>
      <c r="P7" s="5">
        <v>467.67078993413242</v>
      </c>
      <c r="Q7" s="5">
        <v>65.254528138921287</v>
      </c>
      <c r="R7" s="5">
        <v>8.6375254029226625</v>
      </c>
      <c r="S7" s="5">
        <v>306.20009421142868</v>
      </c>
      <c r="T7" s="5">
        <v>557.51731386684344</v>
      </c>
      <c r="U7" s="5">
        <v>71.797861831629561</v>
      </c>
      <c r="V7" s="5">
        <v>10.578292887082558</v>
      </c>
      <c r="W7" s="5">
        <v>340.26317686886449</v>
      </c>
      <c r="X7" s="5">
        <v>587.38912938248802</v>
      </c>
      <c r="Y7" s="5">
        <v>78.022973631303444</v>
      </c>
      <c r="Z7" s="5">
        <v>11.115790589325709</v>
      </c>
      <c r="AA7" s="5">
        <v>375.48788429876157</v>
      </c>
      <c r="AB7" s="5">
        <v>675.67544678538684</v>
      </c>
      <c r="AC7" s="5">
        <v>91.916105914397846</v>
      </c>
      <c r="AD7" s="5">
        <v>9.9055418911945292</v>
      </c>
      <c r="AE7" s="5">
        <v>341.68093904182456</v>
      </c>
      <c r="AF7" s="5">
        <v>619.78638670321095</v>
      </c>
      <c r="AG7" s="5">
        <v>82.840390648581362</v>
      </c>
      <c r="AH7" s="5">
        <v>11.340558059694178</v>
      </c>
      <c r="AI7" s="5">
        <v>384.74142957306344</v>
      </c>
      <c r="AJ7" s="5">
        <v>697.01220581891903</v>
      </c>
      <c r="AK7" s="5">
        <v>95.657730970848206</v>
      </c>
      <c r="AL7" s="5">
        <v>10.148870749143555</v>
      </c>
      <c r="AM7" s="5">
        <v>353.8610173106614</v>
      </c>
      <c r="AN7" s="5">
        <v>647.4566118830038</v>
      </c>
      <c r="AO7" s="5">
        <v>87.028932884182339</v>
      </c>
      <c r="AP7" s="5">
        <v>12.486047235068382</v>
      </c>
      <c r="AQ7" s="5">
        <v>425.40015035982816</v>
      </c>
      <c r="AR7" s="5">
        <v>766.32251529394193</v>
      </c>
      <c r="AS7" s="5">
        <v>102.66578024980359</v>
      </c>
      <c r="AT7" s="5">
        <v>14.072199198685636</v>
      </c>
      <c r="AU7" s="5">
        <v>477.15597641587721</v>
      </c>
      <c r="AV7" s="5">
        <v>855.07061069435792</v>
      </c>
      <c r="AW7" s="5">
        <v>114.23221369107813</v>
      </c>
      <c r="AX7" s="5">
        <v>14.895234521291137</v>
      </c>
      <c r="AY7" s="5">
        <v>504.90796048625145</v>
      </c>
      <c r="AZ7" s="5">
        <v>906.06130826782396</v>
      </c>
      <c r="BA7" s="5">
        <v>121.05749672463179</v>
      </c>
      <c r="BB7" s="5">
        <v>15.072167653393732</v>
      </c>
      <c r="BC7" s="5">
        <v>511.35325562379171</v>
      </c>
      <c r="BD7" s="5">
        <v>922.45237895914454</v>
      </c>
      <c r="BE7" s="5">
        <v>125.22306511108074</v>
      </c>
      <c r="BF7" s="5">
        <v>16.500214161740111</v>
      </c>
      <c r="BG7" s="5">
        <v>568.58788357346612</v>
      </c>
      <c r="BH7" s="5">
        <v>1032.2418965134964</v>
      </c>
      <c r="BI7" s="5">
        <v>138.54596437899514</v>
      </c>
      <c r="BJ7" s="5">
        <v>16.927716319008901</v>
      </c>
      <c r="BK7" s="5">
        <v>575.41648401169596</v>
      </c>
      <c r="BL7" s="5">
        <v>1039.3644199426565</v>
      </c>
      <c r="BM7" s="5">
        <v>141.10886994248497</v>
      </c>
      <c r="BN7" s="5">
        <v>16.780983145269801</v>
      </c>
      <c r="BO7" s="5">
        <v>578.64951315684777</v>
      </c>
      <c r="BP7" s="5">
        <v>1052.3965865232681</v>
      </c>
      <c r="BQ7" s="5">
        <v>141.72348186554424</v>
      </c>
      <c r="BR7" s="5">
        <v>15.392754622656344</v>
      </c>
      <c r="BS7" s="5">
        <v>525.42206361213687</v>
      </c>
      <c r="BT7" s="5">
        <v>949.5066821110928</v>
      </c>
      <c r="BU7" s="5">
        <v>128.10195115112271</v>
      </c>
      <c r="BV7" s="5">
        <v>17.039145902147876</v>
      </c>
      <c r="BW7" s="5">
        <v>582.86957063627847</v>
      </c>
      <c r="BX7" s="5">
        <v>1055.1268811984444</v>
      </c>
      <c r="BY7" s="5">
        <v>142.36952172896449</v>
      </c>
      <c r="BZ7" s="5">
        <v>17.147155411535916</v>
      </c>
      <c r="CA7" s="5">
        <v>586.92415866891895</v>
      </c>
      <c r="CB7" s="5">
        <v>1062.8265100839556</v>
      </c>
      <c r="CC7" s="5">
        <v>143.41760808979171</v>
      </c>
      <c r="CD7" s="5">
        <v>18.988805347785668</v>
      </c>
      <c r="CE7" s="5">
        <v>649.87016533676945</v>
      </c>
      <c r="CF7" s="5">
        <v>1176.7160496048748</v>
      </c>
      <c r="CG7" s="5">
        <v>158.78229869230546</v>
      </c>
    </row>
    <row r="8" spans="1:85" x14ac:dyDescent="0.55000000000000004">
      <c r="A8" s="4" t="s">
        <v>3</v>
      </c>
      <c r="B8" s="5">
        <v>4.1783032789470864</v>
      </c>
      <c r="C8" s="5">
        <v>9.5603820250151195</v>
      </c>
      <c r="D8" s="5">
        <v>13.363835223562626</v>
      </c>
      <c r="E8" s="5">
        <v>4.7455898336330646</v>
      </c>
      <c r="F8" s="5">
        <v>3.0923834858478316</v>
      </c>
      <c r="G8" s="5">
        <v>6.6432894852540372</v>
      </c>
      <c r="H8" s="5">
        <v>9.5227274194417664</v>
      </c>
      <c r="I8" s="5">
        <v>5.0097426096174793</v>
      </c>
      <c r="J8" s="5">
        <v>5.9268986897307228</v>
      </c>
      <c r="K8" s="5">
        <v>12.459556802890711</v>
      </c>
      <c r="L8" s="5">
        <v>19.86300942851727</v>
      </c>
      <c r="M8" s="5">
        <v>8.1820082724283836</v>
      </c>
      <c r="N8" s="5">
        <v>7.9218887840513625</v>
      </c>
      <c r="O8" s="5">
        <v>7.1895250954418888</v>
      </c>
      <c r="P8" s="5">
        <v>13.872377521803037</v>
      </c>
      <c r="Q8" s="5">
        <v>8.7794869016335184</v>
      </c>
      <c r="R8" s="5">
        <v>13.363024064206186</v>
      </c>
      <c r="S8" s="5">
        <v>18.609656051617019</v>
      </c>
      <c r="T8" s="5">
        <v>39.936422392151819</v>
      </c>
      <c r="U8" s="5">
        <v>12.80840031702493</v>
      </c>
      <c r="V8" s="5">
        <v>33.121016823919433</v>
      </c>
      <c r="W8" s="5">
        <v>35.562807030239767</v>
      </c>
      <c r="X8" s="5">
        <v>64.426432847138315</v>
      </c>
      <c r="Y8" s="5">
        <v>22.577976531204808</v>
      </c>
      <c r="Z8" s="5">
        <v>32.909195065871018</v>
      </c>
      <c r="AA8" s="5">
        <v>37.310681303168607</v>
      </c>
      <c r="AB8" s="5">
        <v>57.027661635899165</v>
      </c>
      <c r="AC8" s="5">
        <v>16.579788724083034</v>
      </c>
      <c r="AD8" s="5">
        <v>19.132492431522131</v>
      </c>
      <c r="AE8" s="5">
        <v>29.292337494501638</v>
      </c>
      <c r="AF8" s="5">
        <v>45.396972593160569</v>
      </c>
      <c r="AG8" s="5">
        <v>18.320851692033393</v>
      </c>
      <c r="AH8" s="5">
        <v>23.81595180856857</v>
      </c>
      <c r="AI8" s="5">
        <v>36.183989666200958</v>
      </c>
      <c r="AJ8" s="5">
        <v>58.935108568288335</v>
      </c>
      <c r="AK8" s="5">
        <v>25.250816979809318</v>
      </c>
      <c r="AL8" s="5">
        <v>21.440688051100256</v>
      </c>
      <c r="AM8" s="5">
        <v>26.248837620206192</v>
      </c>
      <c r="AN8" s="5">
        <v>45.666630075389996</v>
      </c>
      <c r="AO8" s="5">
        <v>21.843579420591183</v>
      </c>
      <c r="AP8" s="5">
        <v>23.414158032799492</v>
      </c>
      <c r="AQ8" s="5">
        <v>39.618856043131053</v>
      </c>
      <c r="AR8" s="5">
        <v>71.315734027405469</v>
      </c>
      <c r="AS8" s="5">
        <v>40.692682031625779</v>
      </c>
      <c r="AT8" s="5">
        <v>27.45005921905798</v>
      </c>
      <c r="AU8" s="5">
        <v>25.883594977207085</v>
      </c>
      <c r="AV8" s="5">
        <v>43.56730067649638</v>
      </c>
      <c r="AW8" s="5">
        <v>20.538045127238902</v>
      </c>
      <c r="AX8" s="5">
        <v>18.596817171083572</v>
      </c>
      <c r="AY8" s="5">
        <v>33.319358718163961</v>
      </c>
      <c r="AZ8" s="5">
        <v>60.819808870166568</v>
      </c>
      <c r="BA8" s="5">
        <v>25.040015240586207</v>
      </c>
      <c r="BB8" s="5">
        <v>25.575285180062156</v>
      </c>
      <c r="BC8" s="5">
        <v>37.562432459191761</v>
      </c>
      <c r="BD8" s="5">
        <v>67.922782346723096</v>
      </c>
      <c r="BE8" s="5">
        <v>29.917797688442093</v>
      </c>
      <c r="BF8" s="5">
        <v>31.157600403662865</v>
      </c>
      <c r="BG8" s="5">
        <v>33.315278949342165</v>
      </c>
      <c r="BH8" s="5">
        <v>57.081251222043029</v>
      </c>
      <c r="BI8" s="5">
        <v>39.856808455163765</v>
      </c>
      <c r="BJ8" s="5">
        <v>29.673303470703821</v>
      </c>
      <c r="BK8" s="5">
        <v>37.08987767850536</v>
      </c>
      <c r="BL8" s="5">
        <v>64.585751742621255</v>
      </c>
      <c r="BM8" s="5">
        <v>28.892020822324799</v>
      </c>
      <c r="BN8" s="5">
        <v>25.91910075467981</v>
      </c>
      <c r="BO8" s="5">
        <v>6.560113567184044</v>
      </c>
      <c r="BP8" s="5">
        <v>11.39919635801559</v>
      </c>
      <c r="BQ8" s="5">
        <v>5.1127903447284551</v>
      </c>
      <c r="BR8" s="5">
        <v>9.0558425215277243</v>
      </c>
      <c r="BS8" s="5">
        <v>41.154735432745298</v>
      </c>
      <c r="BT8" s="5">
        <v>70.37941833057684</v>
      </c>
      <c r="BU8" s="5">
        <v>31.779388584639577</v>
      </c>
      <c r="BV8" s="5">
        <v>28.760184588999227</v>
      </c>
      <c r="BW8" s="5">
        <v>18.341921449478654</v>
      </c>
      <c r="BX8" s="5">
        <v>30.534539198485685</v>
      </c>
      <c r="BY8" s="5">
        <v>23.045727273202921</v>
      </c>
      <c r="BZ8" s="5">
        <v>10.463357164221527</v>
      </c>
      <c r="CA8" s="5">
        <v>25.711327365850103</v>
      </c>
      <c r="CB8" s="5">
        <v>46.872548169000282</v>
      </c>
      <c r="CC8" s="5">
        <v>24.206340128084779</v>
      </c>
      <c r="CD8" s="5">
        <v>18.679629010912034</v>
      </c>
      <c r="CE8" s="5">
        <v>27.086226765749903</v>
      </c>
      <c r="CF8" s="5">
        <v>48.90459007871744</v>
      </c>
      <c r="CG8" s="5">
        <v>20.754113696861349</v>
      </c>
    </row>
    <row r="9" spans="1:85" x14ac:dyDescent="0.55000000000000004">
      <c r="A9" s="4" t="s">
        <v>4</v>
      </c>
      <c r="B9" s="5">
        <v>124.15086063102676</v>
      </c>
      <c r="C9" s="5">
        <v>124.866555028143</v>
      </c>
      <c r="D9" s="5">
        <v>130.20691486374488</v>
      </c>
      <c r="E9" s="5">
        <v>139.98915823943341</v>
      </c>
      <c r="F9" s="5">
        <v>139.07708598048251</v>
      </c>
      <c r="G9" s="5">
        <v>142.78387932590655</v>
      </c>
      <c r="H9" s="5">
        <v>145.20753507545334</v>
      </c>
      <c r="I9" s="5">
        <v>146.33277592531323</v>
      </c>
      <c r="J9" s="5">
        <v>146.12676199070967</v>
      </c>
      <c r="K9" s="5">
        <v>146.76768409564235</v>
      </c>
      <c r="L9" s="5">
        <v>148.22723949122957</v>
      </c>
      <c r="M9" s="5">
        <v>150.49618131701013</v>
      </c>
      <c r="N9" s="5">
        <v>153.54898895781517</v>
      </c>
      <c r="O9" s="5">
        <v>156.44716548616051</v>
      </c>
      <c r="P9" s="5">
        <v>159.2022285566832</v>
      </c>
      <c r="Q9" s="5">
        <v>161.82738453925046</v>
      </c>
      <c r="R9" s="5">
        <v>164.31074736723755</v>
      </c>
      <c r="S9" s="5">
        <v>166.28298129260361</v>
      </c>
      <c r="T9" s="5">
        <v>167.73529233709863</v>
      </c>
      <c r="U9" s="5">
        <v>168.66107804644062</v>
      </c>
      <c r="V9" s="5">
        <v>169.05507398916194</v>
      </c>
      <c r="W9" s="5">
        <v>170.45432165529826</v>
      </c>
      <c r="X9" s="5">
        <v>172.86128174175079</v>
      </c>
      <c r="Y9" s="5">
        <v>176.2858346798381</v>
      </c>
      <c r="Z9" s="5">
        <v>180.71173818917399</v>
      </c>
      <c r="AA9" s="5">
        <v>184.8552886541689</v>
      </c>
      <c r="AB9" s="5">
        <v>188.72253475545369</v>
      </c>
      <c r="AC9" s="5">
        <v>192.31198058690615</v>
      </c>
      <c r="AD9" s="5">
        <v>195.57736297442602</v>
      </c>
      <c r="AE9" s="5">
        <v>198.46190332094778</v>
      </c>
      <c r="AF9" s="5">
        <v>200.93039159892535</v>
      </c>
      <c r="AG9" s="5">
        <v>202.97466067194287</v>
      </c>
      <c r="AH9" s="5">
        <v>204.61716562380406</v>
      </c>
      <c r="AI9" s="5">
        <v>205.91142131435055</v>
      </c>
      <c r="AJ9" s="5">
        <v>206.86961735107224</v>
      </c>
      <c r="AK9" s="5">
        <v>207.4952651151599</v>
      </c>
      <c r="AL9" s="5">
        <v>207.78992144119673</v>
      </c>
      <c r="AM9" s="5">
        <v>209.43983020432839</v>
      </c>
      <c r="AN9" s="5">
        <v>212.45810525077857</v>
      </c>
      <c r="AO9" s="5">
        <v>216.84869664653823</v>
      </c>
      <c r="AP9" s="5">
        <v>222.59719498275771</v>
      </c>
      <c r="AQ9" s="5">
        <v>227.0815626383737</v>
      </c>
      <c r="AR9" s="5">
        <v>230.25376744704889</v>
      </c>
      <c r="AS9" s="5">
        <v>232.08677049057928</v>
      </c>
      <c r="AT9" s="5">
        <v>232.73877547172162</v>
      </c>
      <c r="AU9" s="5">
        <v>233.93718125477986</v>
      </c>
      <c r="AV9" s="5">
        <v>235.7472390033393</v>
      </c>
      <c r="AW9" s="5">
        <v>238.15880427015844</v>
      </c>
      <c r="AX9" s="5">
        <v>241.05554775150762</v>
      </c>
      <c r="AY9" s="5">
        <v>245.33351064623363</v>
      </c>
      <c r="AZ9" s="5">
        <v>250.97168709783588</v>
      </c>
      <c r="BA9" s="5">
        <v>258.02625450442201</v>
      </c>
      <c r="BB9" s="5">
        <v>266.41489449948773</v>
      </c>
      <c r="BC9" s="5">
        <v>273.12741088002332</v>
      </c>
      <c r="BD9" s="5">
        <v>278.22585813322598</v>
      </c>
      <c r="BE9" s="5">
        <v>281.68673684316082</v>
      </c>
      <c r="BF9" s="5">
        <v>283.52140136749915</v>
      </c>
      <c r="BG9" s="5">
        <v>285.81365879218777</v>
      </c>
      <c r="BH9" s="5">
        <v>288.58192430336544</v>
      </c>
      <c r="BI9" s="5">
        <v>291.8402260797809</v>
      </c>
      <c r="BJ9" s="5">
        <v>295.57219231652272</v>
      </c>
      <c r="BK9" s="5">
        <v>297.74590366767848</v>
      </c>
      <c r="BL9" s="5">
        <v>298.33388031035361</v>
      </c>
      <c r="BM9" s="5">
        <v>297.33073904173324</v>
      </c>
      <c r="BN9" s="5">
        <v>294.75855012479252</v>
      </c>
      <c r="BO9" s="5">
        <v>293.8104573545836</v>
      </c>
      <c r="BP9" s="5">
        <v>294.454400393311</v>
      </c>
      <c r="BQ9" s="5">
        <v>296.67989064307642</v>
      </c>
      <c r="BR9" s="5">
        <v>300.47303837429388</v>
      </c>
      <c r="BS9" s="5">
        <v>304.0530640804871</v>
      </c>
      <c r="BT9" s="5">
        <v>307.42815749176947</v>
      </c>
      <c r="BU9" s="5">
        <v>310.60681923764503</v>
      </c>
      <c r="BV9" s="5">
        <v>313.59628396313116</v>
      </c>
      <c r="BW9" s="5">
        <v>316.74652909452624</v>
      </c>
      <c r="BX9" s="5">
        <v>320.05725334118085</v>
      </c>
      <c r="BY9" s="5">
        <v>323.526985697008</v>
      </c>
      <c r="BZ9" s="5">
        <v>327.15328995309386</v>
      </c>
      <c r="CA9" s="5">
        <v>331.1227535247105</v>
      </c>
      <c r="CB9" s="5">
        <v>335.43394647475753</v>
      </c>
      <c r="CC9" s="5">
        <v>340.08731405541511</v>
      </c>
      <c r="CD9" s="5">
        <v>345.08372473072376</v>
      </c>
      <c r="CE9" s="5">
        <v>348.83064797600889</v>
      </c>
      <c r="CF9" s="5">
        <v>351.32868068405901</v>
      </c>
      <c r="CG9" s="5">
        <v>352.57772220144267</v>
      </c>
    </row>
    <row r="10" spans="1:85" x14ac:dyDescent="0.55000000000000004">
      <c r="A10" s="4" t="s">
        <v>5</v>
      </c>
      <c r="B10" s="5">
        <v>29.835261637103162</v>
      </c>
      <c r="C10" s="5">
        <v>29.968650269687355</v>
      </c>
      <c r="D10" s="5">
        <v>30.237353625048108</v>
      </c>
      <c r="E10" s="5">
        <v>30.645270106347034</v>
      </c>
      <c r="F10" s="5">
        <v>31.188973272751387</v>
      </c>
      <c r="G10" s="5">
        <v>31.646494085520885</v>
      </c>
      <c r="H10" s="5">
        <v>32.01398909861021</v>
      </c>
      <c r="I10" s="5">
        <v>32.28920354746014</v>
      </c>
      <c r="J10" s="5">
        <v>32.470731005274303</v>
      </c>
      <c r="K10" s="5">
        <v>32.708658367484425</v>
      </c>
      <c r="L10" s="5">
        <v>33.004915359334944</v>
      </c>
      <c r="M10" s="5">
        <v>33.359195955581065</v>
      </c>
      <c r="N10" s="5">
        <v>33.773780854000861</v>
      </c>
      <c r="O10" s="5">
        <v>34.19918840899345</v>
      </c>
      <c r="P10" s="5">
        <v>34.640356092542739</v>
      </c>
      <c r="Q10" s="5">
        <v>35.098861343049059</v>
      </c>
      <c r="R10" s="5">
        <v>35.573422089374297</v>
      </c>
      <c r="S10" s="5">
        <v>36.060412004656087</v>
      </c>
      <c r="T10" s="5">
        <v>36.560257366676836</v>
      </c>
      <c r="U10" s="5">
        <v>37.072905483253628</v>
      </c>
      <c r="V10" s="5">
        <v>37.566127410232426</v>
      </c>
      <c r="W10" s="5">
        <v>38.039330003295689</v>
      </c>
      <c r="X10" s="5">
        <v>38.467654270512206</v>
      </c>
      <c r="Y10" s="5">
        <v>38.850275159372956</v>
      </c>
      <c r="Z10" s="5">
        <v>39.18641689631788</v>
      </c>
      <c r="AA10" s="5">
        <v>39.537092215741978</v>
      </c>
      <c r="AB10" s="5">
        <v>39.902231358802602</v>
      </c>
      <c r="AC10" s="5">
        <v>40.28181060513478</v>
      </c>
      <c r="AD10" s="5">
        <v>40.672782540109502</v>
      </c>
      <c r="AE10" s="5">
        <v>41.005925247059935</v>
      </c>
      <c r="AF10" s="5">
        <v>41.279498524144536</v>
      </c>
      <c r="AG10" s="5">
        <v>41.493550850997245</v>
      </c>
      <c r="AH10" s="5">
        <v>41.662196588979896</v>
      </c>
      <c r="AI10" s="5">
        <v>41.879935724709433</v>
      </c>
      <c r="AJ10" s="5">
        <v>42.154614454184475</v>
      </c>
      <c r="AK10" s="5">
        <v>42.486158089914667</v>
      </c>
      <c r="AL10" s="5">
        <v>42.876441577430278</v>
      </c>
      <c r="AM10" s="5">
        <v>43.32885878120306</v>
      </c>
      <c r="AN10" s="5">
        <v>43.845670302485011</v>
      </c>
      <c r="AO10" s="5">
        <v>44.428124814308042</v>
      </c>
      <c r="AP10" s="5">
        <v>45.072535695426716</v>
      </c>
      <c r="AQ10" s="5">
        <v>45.745570970473516</v>
      </c>
      <c r="AR10" s="5">
        <v>46.44627634061532</v>
      </c>
      <c r="AS10" s="5">
        <v>47.175727232259163</v>
      </c>
      <c r="AT10" s="5">
        <v>47.947016380329266</v>
      </c>
      <c r="AU10" s="5">
        <v>48.632268131064521</v>
      </c>
      <c r="AV10" s="5">
        <v>49.234781772011054</v>
      </c>
      <c r="AW10" s="5">
        <v>49.75093371659527</v>
      </c>
      <c r="AX10" s="5">
        <v>50.156267963884723</v>
      </c>
      <c r="AY10" s="5">
        <v>50.679097381802606</v>
      </c>
      <c r="AZ10" s="5">
        <v>51.33908261272768</v>
      </c>
      <c r="BA10" s="5">
        <v>52.140552041585146</v>
      </c>
      <c r="BB10" s="5">
        <v>53.080198111756637</v>
      </c>
      <c r="BC10" s="5">
        <v>53.56952971874184</v>
      </c>
      <c r="BD10" s="5">
        <v>53.601137883984336</v>
      </c>
      <c r="BE10" s="5">
        <v>53.173903114911788</v>
      </c>
      <c r="BF10" s="5">
        <v>52.291091222779961</v>
      </c>
      <c r="BG10" s="5">
        <v>52.031572699258561</v>
      </c>
      <c r="BH10" s="5">
        <v>52.391705209944256</v>
      </c>
      <c r="BI10" s="5">
        <v>53.370776333631845</v>
      </c>
      <c r="BJ10" s="5">
        <v>54.971931219682219</v>
      </c>
      <c r="BK10" s="5">
        <v>56.039815918242191</v>
      </c>
      <c r="BL10" s="5">
        <v>56.576042728960367</v>
      </c>
      <c r="BM10" s="5">
        <v>56.579722867221271</v>
      </c>
      <c r="BN10" s="5">
        <v>56.052833428872418</v>
      </c>
      <c r="BO10" s="5">
        <v>56.058459472756986</v>
      </c>
      <c r="BP10" s="5">
        <v>56.595967099853787</v>
      </c>
      <c r="BQ10" s="5">
        <v>57.656947911071811</v>
      </c>
      <c r="BR10" s="5">
        <v>59.245897021935754</v>
      </c>
      <c r="BS10" s="5">
        <v>60.530074213673387</v>
      </c>
      <c r="BT10" s="5">
        <v>61.530637931392349</v>
      </c>
      <c r="BU10" s="5">
        <v>62.256335197508378</v>
      </c>
      <c r="BV10" s="5">
        <v>62.713448540742149</v>
      </c>
      <c r="BW10" s="5">
        <v>63.238819580425428</v>
      </c>
      <c r="BX10" s="5">
        <v>63.836325516526252</v>
      </c>
      <c r="BY10" s="5">
        <v>64.505403509677294</v>
      </c>
      <c r="BZ10" s="5">
        <v>65.246590624973123</v>
      </c>
      <c r="CA10" s="5">
        <v>66.041965543439133</v>
      </c>
      <c r="CB10" s="5">
        <v>66.894951228276682</v>
      </c>
      <c r="CC10" s="5">
        <v>67.805808946508876</v>
      </c>
      <c r="CD10" s="5">
        <v>68.77453907995536</v>
      </c>
      <c r="CE10" s="5">
        <v>69.501669284915266</v>
      </c>
      <c r="CF10" s="5">
        <v>69.986474461493387</v>
      </c>
      <c r="CG10" s="5">
        <v>70.228892561763899</v>
      </c>
    </row>
    <row r="11" spans="1:85" x14ac:dyDescent="0.55000000000000004">
      <c r="A11" s="4" t="s">
        <v>6</v>
      </c>
      <c r="B11" s="5">
        <v>19.202940868134505</v>
      </c>
      <c r="C11" s="5">
        <v>18.849939362096176</v>
      </c>
      <c r="D11" s="5">
        <v>16.098269580134168</v>
      </c>
      <c r="E11" s="5">
        <v>11.186213060533142</v>
      </c>
      <c r="F11" s="5">
        <v>18.72341015683682</v>
      </c>
      <c r="G11" s="5">
        <v>18.370211189053759</v>
      </c>
      <c r="H11" s="5">
        <v>15.92218662145836</v>
      </c>
      <c r="I11" s="5">
        <v>11.398590178923437</v>
      </c>
      <c r="J11" s="5">
        <v>19.68580862632297</v>
      </c>
      <c r="K11" s="5">
        <v>19.586855075400571</v>
      </c>
      <c r="L11" s="5">
        <v>16.96872897003102</v>
      </c>
      <c r="M11" s="5">
        <v>11.966255815036527</v>
      </c>
      <c r="N11" s="5">
        <v>20.055868819678992</v>
      </c>
      <c r="O11" s="5">
        <v>19.630419770984886</v>
      </c>
      <c r="P11" s="5">
        <v>16.970369445031242</v>
      </c>
      <c r="Q11" s="5">
        <v>12.114924647698437</v>
      </c>
      <c r="R11" s="5">
        <v>20.466108711506639</v>
      </c>
      <c r="S11" s="5">
        <v>20.393679131066275</v>
      </c>
      <c r="T11" s="5">
        <v>17.788878042490822</v>
      </c>
      <c r="U11" s="5">
        <v>12.699955416861677</v>
      </c>
      <c r="V11" s="5">
        <v>21.592868678925161</v>
      </c>
      <c r="W11" s="5">
        <v>21.412966594142699</v>
      </c>
      <c r="X11" s="5">
        <v>18.630960043905041</v>
      </c>
      <c r="Y11" s="5">
        <v>13.297081730448593</v>
      </c>
      <c r="Z11" s="5">
        <v>22.525878357349821</v>
      </c>
      <c r="AA11" s="5">
        <v>22.35882908745155</v>
      </c>
      <c r="AB11" s="5">
        <v>19.445393196150572</v>
      </c>
      <c r="AC11" s="5">
        <v>13.853498427288343</v>
      </c>
      <c r="AD11" s="5">
        <v>23.500036838966889</v>
      </c>
      <c r="AE11" s="5">
        <v>23.288452056211263</v>
      </c>
      <c r="AF11" s="5">
        <v>20.265217782087571</v>
      </c>
      <c r="AG11" s="5">
        <v>14.477169904359025</v>
      </c>
      <c r="AH11" s="5">
        <v>25.639809055422724</v>
      </c>
      <c r="AI11" s="5">
        <v>25.423674516533325</v>
      </c>
      <c r="AJ11" s="5">
        <v>22.041236252692734</v>
      </c>
      <c r="AK11" s="5">
        <v>15.619678892257406</v>
      </c>
      <c r="AL11" s="5">
        <v>26.496751599359012</v>
      </c>
      <c r="AM11" s="5">
        <v>26.116052215794245</v>
      </c>
      <c r="AN11" s="5">
        <v>22.640735039298033</v>
      </c>
      <c r="AO11" s="5">
        <v>16.140580169820122</v>
      </c>
      <c r="AP11" s="5">
        <v>27.189653344662588</v>
      </c>
      <c r="AQ11" s="5">
        <v>26.988354036489241</v>
      </c>
      <c r="AR11" s="5">
        <v>23.457988520618954</v>
      </c>
      <c r="AS11" s="5">
        <v>16.692878399220493</v>
      </c>
      <c r="AT11" s="5">
        <v>28.381480882983233</v>
      </c>
      <c r="AU11" s="5">
        <v>28.0652647362094</v>
      </c>
      <c r="AV11" s="5">
        <v>24.357446474720764</v>
      </c>
      <c r="AW11" s="5">
        <v>17.345807906086581</v>
      </c>
      <c r="AX11" s="5">
        <v>29.857894350381894</v>
      </c>
      <c r="AY11" s="5">
        <v>29.569004462666715</v>
      </c>
      <c r="AZ11" s="5">
        <v>25.667577716041173</v>
      </c>
      <c r="BA11" s="5">
        <v>18.259523470910253</v>
      </c>
      <c r="BB11" s="5">
        <v>30.949109208481573</v>
      </c>
      <c r="BC11" s="5">
        <v>30.70078247508275</v>
      </c>
      <c r="BD11" s="5">
        <v>26.794123546601831</v>
      </c>
      <c r="BE11" s="5">
        <v>19.227712209251024</v>
      </c>
      <c r="BF11" s="5">
        <v>30.915152278468295</v>
      </c>
      <c r="BG11" s="5">
        <v>30.549568172992231</v>
      </c>
      <c r="BH11" s="5">
        <v>26.153512059025417</v>
      </c>
      <c r="BI11" s="5">
        <v>18.152072906933682</v>
      </c>
      <c r="BJ11" s="5">
        <v>32.392871595608852</v>
      </c>
      <c r="BK11" s="5">
        <v>31.187040759973438</v>
      </c>
      <c r="BL11" s="5">
        <v>26.523961049685362</v>
      </c>
      <c r="BM11" s="5">
        <v>18.623376169968857</v>
      </c>
      <c r="BN11" s="5">
        <v>30.650997346798771</v>
      </c>
      <c r="BO11" s="5">
        <v>31.772053492343929</v>
      </c>
      <c r="BP11" s="5">
        <v>24.91582629781065</v>
      </c>
      <c r="BQ11" s="5">
        <v>18.825539396603357</v>
      </c>
      <c r="BR11" s="5">
        <v>33.144141607827507</v>
      </c>
      <c r="BS11" s="5">
        <v>32.756807990416029</v>
      </c>
      <c r="BT11" s="5">
        <v>23.337040338277326</v>
      </c>
      <c r="BU11" s="5">
        <v>17.991051712695249</v>
      </c>
      <c r="BV11" s="5">
        <v>22.707465793238988</v>
      </c>
      <c r="BW11" s="5">
        <v>24.019593336370555</v>
      </c>
      <c r="BX11" s="5">
        <v>19.299551237703525</v>
      </c>
      <c r="BY11" s="5">
        <v>32.964702522238639</v>
      </c>
      <c r="BZ11" s="5">
        <v>31.444128529391655</v>
      </c>
      <c r="CA11" s="5">
        <v>42.126287512748725</v>
      </c>
      <c r="CB11" s="5">
        <v>27.032287052658862</v>
      </c>
      <c r="CC11" s="5">
        <v>19.528673771462046</v>
      </c>
      <c r="CD11" s="5">
        <v>36.280527203006429</v>
      </c>
      <c r="CE11" s="5">
        <v>26.089378029850174</v>
      </c>
      <c r="CF11" s="5">
        <v>18.480980439063813</v>
      </c>
      <c r="CG11" s="5">
        <v>14.24597291703693</v>
      </c>
    </row>
    <row r="12" spans="1:85" x14ac:dyDescent="0.55000000000000004">
      <c r="A12" s="2" t="s">
        <v>7</v>
      </c>
      <c r="B12" s="3">
        <v>419.8393873298387</v>
      </c>
      <c r="C12" s="3">
        <v>419.44540492814906</v>
      </c>
      <c r="D12" s="3">
        <v>410.69872976900876</v>
      </c>
      <c r="E12" s="3">
        <v>476.29326707833684</v>
      </c>
      <c r="F12" s="3">
        <v>446.30257002302324</v>
      </c>
      <c r="G12" s="3">
        <v>427.12068907103458</v>
      </c>
      <c r="H12" s="3">
        <v>482.78479507616123</v>
      </c>
      <c r="I12" s="3">
        <v>558.78491147024488</v>
      </c>
      <c r="J12" s="3">
        <v>446.22924131590003</v>
      </c>
      <c r="K12" s="3">
        <v>511.9232174716858</v>
      </c>
      <c r="L12" s="3">
        <v>493.66005139094261</v>
      </c>
      <c r="M12" s="3">
        <v>589.42791003691775</v>
      </c>
      <c r="N12" s="3">
        <v>476.36394003878797</v>
      </c>
      <c r="O12" s="3">
        <v>495.10785912265288</v>
      </c>
      <c r="P12" s="3">
        <v>480.25552263809061</v>
      </c>
      <c r="Q12" s="3">
        <v>575.8324051976864</v>
      </c>
      <c r="R12" s="3">
        <v>457.02276517498888</v>
      </c>
      <c r="S12" s="3">
        <v>485.98200138154795</v>
      </c>
      <c r="T12" s="3">
        <v>494.69436004660872</v>
      </c>
      <c r="U12" s="3">
        <v>600.44848892887819</v>
      </c>
      <c r="V12" s="3">
        <v>453.95411850717659</v>
      </c>
      <c r="W12" s="3">
        <v>505.79580877112863</v>
      </c>
      <c r="X12" s="3">
        <v>517.38622816642635</v>
      </c>
      <c r="Y12" s="3">
        <v>533.34464612165607</v>
      </c>
      <c r="Z12" s="3">
        <v>498.8764960264478</v>
      </c>
      <c r="AA12" s="3">
        <v>448.40575720311301</v>
      </c>
      <c r="AB12" s="3">
        <v>514.0857705952003</v>
      </c>
      <c r="AC12" s="3">
        <v>554.44729309759441</v>
      </c>
      <c r="AD12" s="3">
        <v>465.58678739348431</v>
      </c>
      <c r="AE12" s="3">
        <v>510.73650388209063</v>
      </c>
      <c r="AF12" s="3">
        <v>481.47340524521775</v>
      </c>
      <c r="AG12" s="3">
        <v>573.79732981692916</v>
      </c>
      <c r="AH12" s="3">
        <v>481.03340947307544</v>
      </c>
      <c r="AI12" s="3">
        <v>464.99729614482743</v>
      </c>
      <c r="AJ12" s="3">
        <v>467.22034309638616</v>
      </c>
      <c r="AK12" s="3">
        <v>494.79368170522378</v>
      </c>
      <c r="AL12" s="3">
        <v>436.45791109297852</v>
      </c>
      <c r="AM12" s="3">
        <v>485.93626958171944</v>
      </c>
      <c r="AN12" s="3">
        <v>461.20827789962163</v>
      </c>
      <c r="AO12" s="3">
        <v>563.38624189979498</v>
      </c>
      <c r="AP12" s="3">
        <v>464.27188868733339</v>
      </c>
      <c r="AQ12" s="3">
        <v>510.62475906539169</v>
      </c>
      <c r="AR12" s="3">
        <v>525.99160229786605</v>
      </c>
      <c r="AS12" s="3">
        <v>513.24029029836083</v>
      </c>
      <c r="AT12" s="3">
        <v>467.6342929790938</v>
      </c>
      <c r="AU12" s="3">
        <v>508.08596518232383</v>
      </c>
      <c r="AV12" s="3">
        <v>505.20934682155348</v>
      </c>
      <c r="AW12" s="3">
        <v>578.67639501702513</v>
      </c>
      <c r="AX12" s="3">
        <v>493.60290160859154</v>
      </c>
      <c r="AY12" s="3">
        <v>528.12275975976172</v>
      </c>
      <c r="AZ12" s="3">
        <v>481.69086363090491</v>
      </c>
      <c r="BA12" s="3">
        <v>612.33147500073687</v>
      </c>
      <c r="BB12" s="3">
        <v>520.76247975845195</v>
      </c>
      <c r="BC12" s="3">
        <v>526.98107973146853</v>
      </c>
      <c r="BD12" s="3">
        <v>558.40548811488429</v>
      </c>
      <c r="BE12" s="3">
        <v>655.91908952636697</v>
      </c>
      <c r="BF12" s="3">
        <v>570.77982767620733</v>
      </c>
      <c r="BG12" s="3">
        <v>601.52895531044817</v>
      </c>
      <c r="BH12" s="3">
        <v>614.61521430149344</v>
      </c>
      <c r="BI12" s="3">
        <v>685.39718219796316</v>
      </c>
      <c r="BJ12" s="3">
        <v>601.35390027644883</v>
      </c>
      <c r="BK12" s="3">
        <v>642.6604225127968</v>
      </c>
      <c r="BL12" s="3">
        <v>610.91018928190442</v>
      </c>
      <c r="BM12" s="3">
        <v>734.57185741895853</v>
      </c>
      <c r="BN12" s="3">
        <v>593.75023278876677</v>
      </c>
      <c r="BO12" s="3">
        <v>650.01095388132444</v>
      </c>
      <c r="BP12" s="3">
        <v>660.53043398660611</v>
      </c>
      <c r="BQ12" s="3">
        <v>679.57037407012604</v>
      </c>
      <c r="BR12" s="3">
        <v>632.74645425047891</v>
      </c>
      <c r="BS12" s="3">
        <v>620.15209885616355</v>
      </c>
      <c r="BT12" s="3">
        <v>630.59500813450404</v>
      </c>
      <c r="BU12" s="3">
        <v>747.80563068384038</v>
      </c>
      <c r="BV12" s="3">
        <v>595.42464861608892</v>
      </c>
      <c r="BW12" s="3">
        <v>627.36103170223942</v>
      </c>
      <c r="BX12" s="3">
        <v>656.74057762328255</v>
      </c>
      <c r="BY12" s="3">
        <v>757.53100187031305</v>
      </c>
      <c r="BZ12" s="3">
        <v>677.35995426291731</v>
      </c>
      <c r="CA12" s="3">
        <v>643.90868783111694</v>
      </c>
      <c r="CB12" s="3">
        <v>693.92950307099045</v>
      </c>
      <c r="CC12" s="3">
        <v>717.60184095521288</v>
      </c>
      <c r="CD12" s="3">
        <v>626.90711112117015</v>
      </c>
      <c r="CE12" s="3">
        <v>660.40334180355683</v>
      </c>
      <c r="CF12" s="3">
        <v>645.83630458390235</v>
      </c>
      <c r="CG12" s="3">
        <v>709.03804918024082</v>
      </c>
    </row>
    <row r="13" spans="1:85" x14ac:dyDescent="0.55000000000000004">
      <c r="A13" s="4" t="s">
        <v>8</v>
      </c>
      <c r="B13" s="5">
        <v>118.80940168315628</v>
      </c>
      <c r="C13" s="5">
        <v>105.74818931794186</v>
      </c>
      <c r="D13" s="5">
        <v>94.310774628619782</v>
      </c>
      <c r="E13" s="5">
        <v>137.43207352385372</v>
      </c>
      <c r="F13" s="5">
        <v>133.74901398879092</v>
      </c>
      <c r="G13" s="5">
        <v>129.24292647856745</v>
      </c>
      <c r="H13" s="5">
        <v>134.43786795425322</v>
      </c>
      <c r="I13" s="5">
        <v>164.30634990819672</v>
      </c>
      <c r="J13" s="5">
        <v>177.08659276851958</v>
      </c>
      <c r="K13" s="5">
        <v>188.97557651209445</v>
      </c>
      <c r="L13" s="5">
        <v>176.33306217555773</v>
      </c>
      <c r="M13" s="5">
        <v>173.42888846109886</v>
      </c>
      <c r="N13" s="5">
        <v>152.68080569064935</v>
      </c>
      <c r="O13" s="5">
        <v>136.98403579756595</v>
      </c>
      <c r="P13" s="5">
        <v>150.34136070857633</v>
      </c>
      <c r="Q13" s="5">
        <v>153.58259424882078</v>
      </c>
      <c r="R13" s="5">
        <v>144.870709643119</v>
      </c>
      <c r="S13" s="5">
        <v>173.29816369894291</v>
      </c>
      <c r="T13" s="5">
        <v>141.31012534670796</v>
      </c>
      <c r="U13" s="5">
        <v>160.03050017599321</v>
      </c>
      <c r="V13" s="5">
        <v>132.908919733597</v>
      </c>
      <c r="W13" s="5">
        <v>138.49187288572242</v>
      </c>
      <c r="X13" s="5">
        <v>134.74167508171459</v>
      </c>
      <c r="Y13" s="5">
        <v>147.20898988789733</v>
      </c>
      <c r="Z13" s="5">
        <v>149.42412317778152</v>
      </c>
      <c r="AA13" s="5">
        <v>130.33671378434607</v>
      </c>
      <c r="AB13" s="5">
        <v>133.9552305849283</v>
      </c>
      <c r="AC13" s="5">
        <v>132.40855184783271</v>
      </c>
      <c r="AD13" s="5">
        <v>128.43771684368264</v>
      </c>
      <c r="AE13" s="5">
        <v>129.29340428198864</v>
      </c>
      <c r="AF13" s="5">
        <v>131.71565248285438</v>
      </c>
      <c r="AG13" s="5">
        <v>147.49494710750608</v>
      </c>
      <c r="AH13" s="5">
        <v>142.97831276095999</v>
      </c>
      <c r="AI13" s="5">
        <v>150.17931815430344</v>
      </c>
      <c r="AJ13" s="5">
        <v>139.92644993706455</v>
      </c>
      <c r="AK13" s="5">
        <v>168.2953725543058</v>
      </c>
      <c r="AL13" s="5">
        <v>144.64183779145068</v>
      </c>
      <c r="AM13" s="5">
        <v>161.52315021217237</v>
      </c>
      <c r="AN13" s="5">
        <v>153.37637776470029</v>
      </c>
      <c r="AO13" s="5">
        <v>169.05477984214917</v>
      </c>
      <c r="AP13" s="5">
        <v>150.97267929988809</v>
      </c>
      <c r="AQ13" s="5">
        <v>153.76556043496555</v>
      </c>
      <c r="AR13" s="5">
        <v>151.3158394408475</v>
      </c>
      <c r="AS13" s="5">
        <v>145.82061246312108</v>
      </c>
      <c r="AT13" s="5">
        <v>173.96739312265908</v>
      </c>
      <c r="AU13" s="5">
        <v>186.97559105483998</v>
      </c>
      <c r="AV13" s="5">
        <v>172.47871702769456</v>
      </c>
      <c r="AW13" s="5">
        <v>174.42029879480526</v>
      </c>
      <c r="AX13" s="5">
        <v>179.34590564165279</v>
      </c>
      <c r="AY13" s="5">
        <v>175.17176967116757</v>
      </c>
      <c r="AZ13" s="5">
        <v>164.09379737756561</v>
      </c>
      <c r="BA13" s="5">
        <v>201.06452730961246</v>
      </c>
      <c r="BB13" s="5">
        <v>189.07940891553648</v>
      </c>
      <c r="BC13" s="5">
        <v>179.56586551158637</v>
      </c>
      <c r="BD13" s="5">
        <v>173.17369121700185</v>
      </c>
      <c r="BE13" s="5">
        <v>219.53925761940411</v>
      </c>
      <c r="BF13" s="5">
        <v>218.3960471179893</v>
      </c>
      <c r="BG13" s="5">
        <v>224.20342155297018</v>
      </c>
      <c r="BH13" s="5">
        <v>228.02387016541954</v>
      </c>
      <c r="BI13" s="5">
        <v>225.75074967025938</v>
      </c>
      <c r="BJ13" s="5">
        <v>233.27891659326144</v>
      </c>
      <c r="BK13" s="5">
        <v>241.78393710286775</v>
      </c>
      <c r="BL13" s="5">
        <v>227.38103550325846</v>
      </c>
      <c r="BM13" s="5">
        <v>225.3510633530673</v>
      </c>
      <c r="BN13" s="5">
        <v>233.40072281266941</v>
      </c>
      <c r="BO13" s="5">
        <v>254.42389440244003</v>
      </c>
      <c r="BP13" s="5">
        <v>226.18860484138816</v>
      </c>
      <c r="BQ13" s="5">
        <v>219.06546441942842</v>
      </c>
      <c r="BR13" s="5">
        <v>224.42034749006407</v>
      </c>
      <c r="BS13" s="5">
        <v>214.27649382301934</v>
      </c>
      <c r="BT13" s="5">
        <v>235.79797688909935</v>
      </c>
      <c r="BU13" s="5">
        <v>233.24463177003167</v>
      </c>
      <c r="BV13" s="5">
        <v>207.95352095373309</v>
      </c>
      <c r="BW13" s="5">
        <v>221.207972873139</v>
      </c>
      <c r="BX13" s="5">
        <v>231.46273039514537</v>
      </c>
      <c r="BY13" s="5">
        <v>291.89088241261175</v>
      </c>
      <c r="BZ13" s="5">
        <v>258.6886850669672</v>
      </c>
      <c r="CA13" s="5">
        <v>232.72054084954175</v>
      </c>
      <c r="CB13" s="5">
        <v>238.41002676898501</v>
      </c>
      <c r="CC13" s="5">
        <v>226.90927592124962</v>
      </c>
      <c r="CD13" s="5">
        <v>209.70399860761518</v>
      </c>
      <c r="CE13" s="5">
        <v>228.40107616919914</v>
      </c>
      <c r="CF13" s="5">
        <v>206.86878065917574</v>
      </c>
      <c r="CG13" s="5">
        <v>212.62283158842587</v>
      </c>
    </row>
    <row r="14" spans="1:85" x14ac:dyDescent="0.55000000000000004">
      <c r="A14" s="4" t="s">
        <v>9</v>
      </c>
      <c r="B14" s="5">
        <v>41.899440922454318</v>
      </c>
      <c r="C14" s="5">
        <v>45.918624630630845</v>
      </c>
      <c r="D14" s="5">
        <v>53.669144878213231</v>
      </c>
      <c r="E14" s="5">
        <v>64.383020008993242</v>
      </c>
      <c r="F14" s="5">
        <v>51.833087278929263</v>
      </c>
      <c r="G14" s="5">
        <v>52.295394462799443</v>
      </c>
      <c r="H14" s="5">
        <v>53.026776530898886</v>
      </c>
      <c r="I14" s="5">
        <v>54.026308655329487</v>
      </c>
      <c r="J14" s="5">
        <v>55.040384319449686</v>
      </c>
      <c r="K14" s="5">
        <v>55.161540785268492</v>
      </c>
      <c r="L14" s="5">
        <v>54.259211187197501</v>
      </c>
      <c r="M14" s="5">
        <v>52.337636512336246</v>
      </c>
      <c r="N14" s="5">
        <v>49.407043034928101</v>
      </c>
      <c r="O14" s="5">
        <v>46.986810670162328</v>
      </c>
      <c r="P14" s="5">
        <v>45.073106588207281</v>
      </c>
      <c r="Q14" s="5">
        <v>43.658386391081066</v>
      </c>
      <c r="R14" s="5">
        <v>44.467950260480478</v>
      </c>
      <c r="S14" s="5">
        <v>44.087889042293384</v>
      </c>
      <c r="T14" s="5">
        <v>43.380800299228873</v>
      </c>
      <c r="U14" s="5">
        <v>42.379844586382525</v>
      </c>
      <c r="V14" s="5">
        <v>41.18029865506589</v>
      </c>
      <c r="W14" s="5">
        <v>40.251906060710766</v>
      </c>
      <c r="X14" s="5">
        <v>39.468123322238945</v>
      </c>
      <c r="Y14" s="5">
        <v>38.826133000066207</v>
      </c>
      <c r="Z14" s="5">
        <v>38.532560046933888</v>
      </c>
      <c r="AA14" s="5">
        <v>38.006188738205452</v>
      </c>
      <c r="AB14" s="5">
        <v>37.384931606852525</v>
      </c>
      <c r="AC14" s="5">
        <v>36.667839601880594</v>
      </c>
      <c r="AD14" s="5">
        <v>35.828180423906666</v>
      </c>
      <c r="AE14" s="5">
        <v>35.757344160578725</v>
      </c>
      <c r="AF14" s="5">
        <v>36.412218318147467</v>
      </c>
      <c r="AG14" s="5">
        <v>37.787534190129925</v>
      </c>
      <c r="AH14" s="5">
        <v>39.88096392427137</v>
      </c>
      <c r="AI14" s="5">
        <v>40.987928183020088</v>
      </c>
      <c r="AJ14" s="5">
        <v>41.116288293497298</v>
      </c>
      <c r="AK14" s="5">
        <v>40.283003752825095</v>
      </c>
      <c r="AL14" s="5">
        <v>38.056985962221276</v>
      </c>
      <c r="AM14" s="5">
        <v>37.99006864338034</v>
      </c>
      <c r="AN14" s="5">
        <v>39.839812691399906</v>
      </c>
      <c r="AO14" s="5">
        <v>43.735489214307037</v>
      </c>
      <c r="AP14" s="5">
        <v>47.821216438958764</v>
      </c>
      <c r="AQ14" s="5">
        <v>48.89720778732346</v>
      </c>
      <c r="AR14" s="5">
        <v>45.909401524804395</v>
      </c>
      <c r="AS14" s="5">
        <v>38.982991424759291</v>
      </c>
      <c r="AT14" s="5">
        <v>32.129505601909948</v>
      </c>
      <c r="AU14" s="5">
        <v>26.715193390941149</v>
      </c>
      <c r="AV14" s="5">
        <v>24.002490906083473</v>
      </c>
      <c r="AW14" s="5">
        <v>23.863810101065461</v>
      </c>
      <c r="AX14" s="5">
        <v>26.330244663344306</v>
      </c>
      <c r="AY14" s="5">
        <v>28.207637132776977</v>
      </c>
      <c r="AZ14" s="5">
        <v>29.42653527307121</v>
      </c>
      <c r="BA14" s="5">
        <v>29.957582930807533</v>
      </c>
      <c r="BB14" s="5">
        <v>29.75397168258689</v>
      </c>
      <c r="BC14" s="5">
        <v>29.820941023249553</v>
      </c>
      <c r="BD14" s="5">
        <v>30.110496103709398</v>
      </c>
      <c r="BE14" s="5">
        <v>30.614877701487714</v>
      </c>
      <c r="BF14" s="5">
        <v>31.333010244342795</v>
      </c>
      <c r="BG14" s="5">
        <v>31.920633185333944</v>
      </c>
      <c r="BH14" s="5">
        <v>32.388138320564465</v>
      </c>
      <c r="BI14" s="5">
        <v>32.74104179861569</v>
      </c>
      <c r="BJ14" s="5">
        <v>32.995852816868201</v>
      </c>
      <c r="BK14" s="5">
        <v>33.159477865018182</v>
      </c>
      <c r="BL14" s="5">
        <v>33.24178091410554</v>
      </c>
      <c r="BM14" s="5">
        <v>33.244945603173868</v>
      </c>
      <c r="BN14" s="5">
        <v>33.1954311434787</v>
      </c>
      <c r="BO14" s="5">
        <v>33.060157926994904</v>
      </c>
      <c r="BP14" s="5">
        <v>32.855806767672767</v>
      </c>
      <c r="BQ14" s="5">
        <v>32.582466998984998</v>
      </c>
      <c r="BR14" s="5">
        <v>32.238956386124926</v>
      </c>
      <c r="BS14" s="5">
        <v>32.033427841851797</v>
      </c>
      <c r="BT14" s="5">
        <v>31.965956193361393</v>
      </c>
      <c r="BU14" s="5">
        <v>32.036771312454199</v>
      </c>
      <c r="BV14" s="5">
        <v>32.245832665232321</v>
      </c>
      <c r="BW14" s="5">
        <v>32.45553642116289</v>
      </c>
      <c r="BX14" s="5">
        <v>32.665905721133143</v>
      </c>
      <c r="BY14" s="5">
        <v>32.876985777277717</v>
      </c>
      <c r="BZ14" s="5">
        <v>33.088809979089753</v>
      </c>
      <c r="CA14" s="5">
        <v>33.379250842286503</v>
      </c>
      <c r="CB14" s="5">
        <v>33.748276301017135</v>
      </c>
      <c r="CC14" s="5">
        <v>34.195872839765876</v>
      </c>
      <c r="CD14" s="5">
        <v>34.722017253002932</v>
      </c>
      <c r="CE14" s="5">
        <v>35.11661979454697</v>
      </c>
      <c r="CF14" s="5">
        <v>35.379684087052198</v>
      </c>
      <c r="CG14" s="5">
        <v>35.511215012747613</v>
      </c>
    </row>
    <row r="15" spans="1:85" x14ac:dyDescent="0.55000000000000004">
      <c r="A15" s="4" t="s">
        <v>10</v>
      </c>
      <c r="B15" s="5">
        <v>114.56263322846117</v>
      </c>
      <c r="C15" s="5">
        <v>115.60771847734803</v>
      </c>
      <c r="D15" s="5">
        <v>112.18007837722924</v>
      </c>
      <c r="E15" s="5">
        <v>120.91910410390557</v>
      </c>
      <c r="F15" s="5">
        <v>103.01984554253448</v>
      </c>
      <c r="G15" s="5">
        <v>96.762969026701796</v>
      </c>
      <c r="H15" s="5">
        <v>104.00790240198251</v>
      </c>
      <c r="I15" s="5">
        <v>119.12935139210515</v>
      </c>
      <c r="J15" s="5">
        <v>107.08808897570616</v>
      </c>
      <c r="K15" s="5">
        <v>109.43561313078341</v>
      </c>
      <c r="L15" s="5">
        <v>115.12756560620184</v>
      </c>
      <c r="M15" s="5">
        <v>122.41787328517559</v>
      </c>
      <c r="N15" s="5">
        <v>126.41047795093658</v>
      </c>
      <c r="O15" s="5">
        <v>115.36475274268986</v>
      </c>
      <c r="P15" s="5">
        <v>119.62665604481117</v>
      </c>
      <c r="Q15" s="5">
        <v>113.31175686717478</v>
      </c>
      <c r="R15" s="5">
        <v>105.95911377782089</v>
      </c>
      <c r="S15" s="5">
        <v>102.38306753145656</v>
      </c>
      <c r="T15" s="5">
        <v>106.4008477109108</v>
      </c>
      <c r="U15" s="5">
        <v>127.3000051658359</v>
      </c>
      <c r="V15" s="5">
        <v>115.01728308380206</v>
      </c>
      <c r="W15" s="5">
        <v>117.57361747210827</v>
      </c>
      <c r="X15" s="5">
        <v>114.53548780151857</v>
      </c>
      <c r="Y15" s="5">
        <v>130.63334987113302</v>
      </c>
      <c r="Z15" s="5">
        <v>121.91198526098526</v>
      </c>
      <c r="AA15" s="5">
        <v>118.1439268107695</v>
      </c>
      <c r="AB15" s="5">
        <v>121.57043017448052</v>
      </c>
      <c r="AC15" s="5">
        <v>138.27946041731744</v>
      </c>
      <c r="AD15" s="5">
        <v>136.26535792862566</v>
      </c>
      <c r="AE15" s="5">
        <v>141.49621951862594</v>
      </c>
      <c r="AF15" s="5">
        <v>137.05597876276337</v>
      </c>
      <c r="AG15" s="5">
        <v>137.5043997143058</v>
      </c>
      <c r="AH15" s="5">
        <v>127.25562273378117</v>
      </c>
      <c r="AI15" s="5">
        <v>125.99659722650838</v>
      </c>
      <c r="AJ15" s="5">
        <v>123.37439140106233</v>
      </c>
      <c r="AK15" s="5">
        <v>125.74173707071539</v>
      </c>
      <c r="AL15" s="5">
        <v>132.12515977203972</v>
      </c>
      <c r="AM15" s="5">
        <v>139.37209979226259</v>
      </c>
      <c r="AN15" s="5">
        <v>144.89525017331869</v>
      </c>
      <c r="AO15" s="5">
        <v>148.67483143855748</v>
      </c>
      <c r="AP15" s="5">
        <v>146.92516858855083</v>
      </c>
      <c r="AQ15" s="5">
        <v>145.26086389400345</v>
      </c>
      <c r="AR15" s="5">
        <v>147.41361988114397</v>
      </c>
      <c r="AS15" s="5">
        <v>172.91567190482098</v>
      </c>
      <c r="AT15" s="5">
        <v>142.35379106251136</v>
      </c>
      <c r="AU15" s="5">
        <v>143.28989103777249</v>
      </c>
      <c r="AV15" s="5">
        <v>141.69879014760119</v>
      </c>
      <c r="AW15" s="5">
        <v>152.64452775211427</v>
      </c>
      <c r="AX15" s="5">
        <v>139.39949069021463</v>
      </c>
      <c r="AY15" s="5">
        <v>135.46767262760861</v>
      </c>
      <c r="AZ15" s="5">
        <v>132.12092676035579</v>
      </c>
      <c r="BA15" s="5">
        <v>145.17790992182006</v>
      </c>
      <c r="BB15" s="5">
        <v>147.43844973669994</v>
      </c>
      <c r="BC15" s="5">
        <v>145.63263040727469</v>
      </c>
      <c r="BD15" s="5">
        <v>145.75366672531746</v>
      </c>
      <c r="BE15" s="5">
        <v>163.17426932445446</v>
      </c>
      <c r="BF15" s="5">
        <v>157.77249442516506</v>
      </c>
      <c r="BG15" s="5">
        <v>152.56606602385725</v>
      </c>
      <c r="BH15" s="5">
        <v>161.06945256791968</v>
      </c>
      <c r="BI15" s="5">
        <v>171.11165508067577</v>
      </c>
      <c r="BJ15" s="5">
        <v>168.13230200443238</v>
      </c>
      <c r="BK15" s="5">
        <v>168.38776021157122</v>
      </c>
      <c r="BL15" s="5">
        <v>173.04648564181414</v>
      </c>
      <c r="BM15" s="5">
        <v>169.5803634031007</v>
      </c>
      <c r="BN15" s="5">
        <v>159.91239644323861</v>
      </c>
      <c r="BO15" s="5">
        <v>162.58111391415116</v>
      </c>
      <c r="BP15" s="5">
        <v>166.5207118027478</v>
      </c>
      <c r="BQ15" s="5">
        <v>171.16025700976215</v>
      </c>
      <c r="BR15" s="5">
        <v>178.11024062547256</v>
      </c>
      <c r="BS15" s="5">
        <v>182.59397218780094</v>
      </c>
      <c r="BT15" s="5">
        <v>189.15230491064597</v>
      </c>
      <c r="BU15" s="5">
        <v>192.4008435043016</v>
      </c>
      <c r="BV15" s="5">
        <v>188.74395196200368</v>
      </c>
      <c r="BW15" s="5">
        <v>190.20598994700265</v>
      </c>
      <c r="BX15" s="5">
        <v>207.53224352259292</v>
      </c>
      <c r="BY15" s="5">
        <v>202.82545010210015</v>
      </c>
      <c r="BZ15" s="5">
        <v>212.58198837097711</v>
      </c>
      <c r="CA15" s="5">
        <v>227.78592625856311</v>
      </c>
      <c r="CB15" s="5">
        <v>237.2608645463315</v>
      </c>
      <c r="CC15" s="5">
        <v>235.02575722883353</v>
      </c>
      <c r="CD15" s="5">
        <v>233.01231446902059</v>
      </c>
      <c r="CE15" s="5">
        <v>238.85314391093831</v>
      </c>
      <c r="CF15" s="5">
        <v>238.81144078612425</v>
      </c>
      <c r="CG15" s="5">
        <v>240.33163996206795</v>
      </c>
    </row>
    <row r="16" spans="1:85" x14ac:dyDescent="0.55000000000000004">
      <c r="A16" s="4" t="s">
        <v>11</v>
      </c>
      <c r="B16" s="5">
        <v>17.474208626189633</v>
      </c>
      <c r="C16" s="5">
        <v>18.223668059852187</v>
      </c>
      <c r="D16" s="5">
        <v>17.031881967528069</v>
      </c>
      <c r="E16" s="5">
        <v>17.173612881105271</v>
      </c>
      <c r="F16" s="5">
        <v>20.643186904203336</v>
      </c>
      <c r="G16" s="5">
        <v>18.286994382056051</v>
      </c>
      <c r="H16" s="5">
        <v>16.995509039772504</v>
      </c>
      <c r="I16" s="5">
        <v>15.848733867224764</v>
      </c>
      <c r="J16" s="5">
        <v>14.37330235382697</v>
      </c>
      <c r="K16" s="5">
        <v>13.995700402226653</v>
      </c>
      <c r="L16" s="5">
        <v>13.031989845030921</v>
      </c>
      <c r="M16" s="5">
        <v>13.960546901711755</v>
      </c>
      <c r="N16" s="5">
        <v>16.19813794510096</v>
      </c>
      <c r="O16" s="5">
        <v>17.400474515180939</v>
      </c>
      <c r="P16" s="5">
        <v>17.405637100681862</v>
      </c>
      <c r="Q16" s="5">
        <v>18.19173591418523</v>
      </c>
      <c r="R16" s="5">
        <v>19.734927966559336</v>
      </c>
      <c r="S16" s="5">
        <v>18.853493171595563</v>
      </c>
      <c r="T16" s="5">
        <v>18.805594712383815</v>
      </c>
      <c r="U16" s="5">
        <v>18.096364799953776</v>
      </c>
      <c r="V16" s="5">
        <v>18.658197575548357</v>
      </c>
      <c r="W16" s="5">
        <v>18.590506746005889</v>
      </c>
      <c r="X16" s="5">
        <v>17.558400256406191</v>
      </c>
      <c r="Y16" s="5">
        <v>18.08199519437898</v>
      </c>
      <c r="Z16" s="5">
        <v>20.062941262647254</v>
      </c>
      <c r="AA16" s="5">
        <v>20.181330965691053</v>
      </c>
      <c r="AB16" s="5">
        <v>19.691663906668797</v>
      </c>
      <c r="AC16" s="5">
        <v>19.310208276282538</v>
      </c>
      <c r="AD16" s="5">
        <v>20.302779372347075</v>
      </c>
      <c r="AE16" s="5">
        <v>20.072566583242832</v>
      </c>
      <c r="AF16" s="5">
        <v>20.062911963891683</v>
      </c>
      <c r="AG16" s="5">
        <v>20.925122719218656</v>
      </c>
      <c r="AH16" s="5">
        <v>22.231633369238395</v>
      </c>
      <c r="AI16" s="5">
        <v>20.805441159594203</v>
      </c>
      <c r="AJ16" s="5">
        <v>20.358341741423583</v>
      </c>
      <c r="AK16" s="5">
        <v>20.966541164912964</v>
      </c>
      <c r="AL16" s="5">
        <v>21.731264809997082</v>
      </c>
      <c r="AM16" s="5">
        <v>20.480535105650333</v>
      </c>
      <c r="AN16" s="5">
        <v>20.81247868687829</v>
      </c>
      <c r="AO16" s="5">
        <v>22.345910233218071</v>
      </c>
      <c r="AP16" s="5">
        <v>23.767687611069825</v>
      </c>
      <c r="AQ16" s="5">
        <v>23.428013985102002</v>
      </c>
      <c r="AR16" s="5">
        <v>23.274690978101138</v>
      </c>
      <c r="AS16" s="5">
        <v>24.481622296754495</v>
      </c>
      <c r="AT16" s="5">
        <v>25.002005621853314</v>
      </c>
      <c r="AU16" s="5">
        <v>25.533662057664753</v>
      </c>
      <c r="AV16" s="5">
        <v>24.374056741599947</v>
      </c>
      <c r="AW16" s="5">
        <v>25.571275578881952</v>
      </c>
      <c r="AX16" s="5">
        <v>27.078960515596709</v>
      </c>
      <c r="AY16" s="5">
        <v>26.787443462431089</v>
      </c>
      <c r="AZ16" s="5">
        <v>25.211632287452876</v>
      </c>
      <c r="BA16" s="5">
        <v>25.956963734519277</v>
      </c>
      <c r="BB16" s="5">
        <v>26.976751738966993</v>
      </c>
      <c r="BC16" s="5">
        <v>24.843512677957566</v>
      </c>
      <c r="BD16" s="5">
        <v>23.347197343456926</v>
      </c>
      <c r="BE16" s="5">
        <v>25.671211381084795</v>
      </c>
      <c r="BF16" s="5">
        <v>26.159658711165413</v>
      </c>
      <c r="BG16" s="5">
        <v>25.115553176209222</v>
      </c>
      <c r="BH16" s="5">
        <v>24.689215890330807</v>
      </c>
      <c r="BI16" s="5">
        <v>25.338160659900744</v>
      </c>
      <c r="BJ16" s="5">
        <v>25.59889501858579</v>
      </c>
      <c r="BK16" s="5">
        <v>24.869694239776727</v>
      </c>
      <c r="BL16" s="5">
        <v>25.015849347659717</v>
      </c>
      <c r="BM16" s="5">
        <v>26.717343508726561</v>
      </c>
      <c r="BN16" s="5">
        <v>28.476263793945368</v>
      </c>
      <c r="BO16" s="5">
        <v>28.032544160788685</v>
      </c>
      <c r="BP16" s="5">
        <v>27.68807399697932</v>
      </c>
      <c r="BQ16" s="5">
        <v>27.101434305680002</v>
      </c>
      <c r="BR16" s="5">
        <v>25.804440779407784</v>
      </c>
      <c r="BS16" s="5">
        <v>24.980067870297542</v>
      </c>
      <c r="BT16" s="5">
        <v>24.629335825559846</v>
      </c>
      <c r="BU16" s="5">
        <v>24.753265933444677</v>
      </c>
      <c r="BV16" s="5">
        <v>25.270897151060499</v>
      </c>
      <c r="BW16" s="5">
        <v>25.606246800659818</v>
      </c>
      <c r="BX16" s="5">
        <v>25.677068797536958</v>
      </c>
      <c r="BY16" s="5">
        <v>25.483004326104201</v>
      </c>
      <c r="BZ16" s="5">
        <v>25.07710276568784</v>
      </c>
      <c r="CA16" s="5">
        <v>24.740583203817728</v>
      </c>
      <c r="CB16" s="5">
        <v>25.281504168495104</v>
      </c>
      <c r="CC16" s="5">
        <v>25.226507514428889</v>
      </c>
      <c r="CD16" s="5">
        <v>26.177909660320001</v>
      </c>
      <c r="CE16" s="5">
        <v>25.086749788191874</v>
      </c>
      <c r="CF16" s="5">
        <v>25.08353627129166</v>
      </c>
      <c r="CG16" s="5">
        <v>25.086991802090747</v>
      </c>
    </row>
    <row r="17" spans="1:85" x14ac:dyDescent="0.55000000000000004">
      <c r="A17" s="4" t="s">
        <v>12</v>
      </c>
      <c r="B17" s="5">
        <v>5.5509703014866485</v>
      </c>
      <c r="C17" s="5">
        <v>5.015996793761361</v>
      </c>
      <c r="D17" s="5">
        <v>4.8386854475394161</v>
      </c>
      <c r="E17" s="5">
        <v>4.9523240372678972</v>
      </c>
      <c r="F17" s="5">
        <v>5.7380598751791956</v>
      </c>
      <c r="G17" s="5">
        <v>6.3896500878330444</v>
      </c>
      <c r="H17" s="5">
        <v>6.4352751209532206</v>
      </c>
      <c r="I17" s="5">
        <v>6.4392345164115614</v>
      </c>
      <c r="J17" s="5">
        <v>5.6294850889574715</v>
      </c>
      <c r="K17" s="5">
        <v>6.5744245988494034</v>
      </c>
      <c r="L17" s="5">
        <v>5.6782569058679417</v>
      </c>
      <c r="M17" s="5">
        <v>8.6577508223253421</v>
      </c>
      <c r="N17" s="5">
        <v>8.0226040428063499</v>
      </c>
      <c r="O17" s="5">
        <v>4.9304895565152416</v>
      </c>
      <c r="P17" s="5">
        <v>5.2032056822497603</v>
      </c>
      <c r="Q17" s="5">
        <v>4.1697644141317296</v>
      </c>
      <c r="R17" s="5">
        <v>6.8370663204743991</v>
      </c>
      <c r="S17" s="5">
        <v>6.4376355399010334</v>
      </c>
      <c r="T17" s="5">
        <v>4.4900213058396643</v>
      </c>
      <c r="U17" s="5">
        <v>4.0793151994640819</v>
      </c>
      <c r="V17" s="5">
        <v>3.6502066221298684</v>
      </c>
      <c r="W17" s="5">
        <v>5.2478118469670427</v>
      </c>
      <c r="X17" s="5">
        <v>7.2464771027405197</v>
      </c>
      <c r="Y17" s="5">
        <v>4.9836754321556667</v>
      </c>
      <c r="Z17" s="5">
        <v>4.0608624310530725</v>
      </c>
      <c r="AA17" s="5">
        <v>4.1578776614882482</v>
      </c>
      <c r="AB17" s="5">
        <v>4.2173579399330654</v>
      </c>
      <c r="AC17" s="5">
        <v>4.2675029283889403</v>
      </c>
      <c r="AD17" s="5">
        <v>3.3708090236695498</v>
      </c>
      <c r="AE17" s="5">
        <v>3.2906990806187588</v>
      </c>
      <c r="AF17" s="5">
        <v>4.2499571318139351</v>
      </c>
      <c r="AG17" s="5">
        <v>4.1493078188911312</v>
      </c>
      <c r="AH17" s="5">
        <v>3.0706451177112823</v>
      </c>
      <c r="AI17" s="5">
        <v>3.9349943460600958</v>
      </c>
      <c r="AJ17" s="5">
        <v>3.7406129010729403</v>
      </c>
      <c r="AK17" s="5">
        <v>5.1748785390553147</v>
      </c>
      <c r="AL17" s="5">
        <v>3.6969446733259095</v>
      </c>
      <c r="AM17" s="5">
        <v>3.9003967188852471</v>
      </c>
      <c r="AN17" s="5">
        <v>4.8613951657025378</v>
      </c>
      <c r="AO17" s="5">
        <v>3.4560864877376294</v>
      </c>
      <c r="AP17" s="5">
        <v>4.5914956304306394</v>
      </c>
      <c r="AQ17" s="5">
        <v>2.7477214355585691</v>
      </c>
      <c r="AR17" s="5">
        <v>2.7413424731772342</v>
      </c>
      <c r="AS17" s="5">
        <v>4.8087756818345966</v>
      </c>
      <c r="AT17" s="5">
        <v>3.9442011842843812</v>
      </c>
      <c r="AU17" s="5">
        <v>3.2856966693022298</v>
      </c>
      <c r="AV17" s="5">
        <v>4.4089715462087131</v>
      </c>
      <c r="AW17" s="5">
        <v>3.6021306002046942</v>
      </c>
      <c r="AX17" s="5">
        <v>3.8794465233732431</v>
      </c>
      <c r="AY17" s="5">
        <v>4.0530019459755549</v>
      </c>
      <c r="AZ17" s="5">
        <v>2.9218053234222534</v>
      </c>
      <c r="BA17" s="5">
        <v>2.880746207228968</v>
      </c>
      <c r="BB17" s="5">
        <v>3.0045839772267846</v>
      </c>
      <c r="BC17" s="5">
        <v>3.7998073742492169</v>
      </c>
      <c r="BD17" s="5">
        <v>2.9377282644991269</v>
      </c>
      <c r="BE17" s="5">
        <v>2.8415479664424828</v>
      </c>
      <c r="BF17" s="5">
        <v>3.8434563314831176</v>
      </c>
      <c r="BG17" s="5">
        <v>3.3167155768757772</v>
      </c>
      <c r="BH17" s="5">
        <v>3.7607054836303324</v>
      </c>
      <c r="BI17" s="5">
        <v>2.9917170632499661</v>
      </c>
      <c r="BJ17" s="5">
        <v>3.2183616525281553</v>
      </c>
      <c r="BK17" s="5">
        <v>3.1730120257806216</v>
      </c>
      <c r="BL17" s="5">
        <v>3.4811266032559729</v>
      </c>
      <c r="BM17" s="5">
        <v>3.3939150995051728</v>
      </c>
      <c r="BN17" s="5">
        <v>3.041133721214202</v>
      </c>
      <c r="BO17" s="5">
        <v>3.4419856639336426</v>
      </c>
      <c r="BP17" s="5">
        <v>3.8075883133991435</v>
      </c>
      <c r="BQ17" s="5">
        <v>3.7464290948553183</v>
      </c>
      <c r="BR17" s="5">
        <v>4.0979929504984502</v>
      </c>
      <c r="BS17" s="5">
        <v>4.0867812296869408</v>
      </c>
      <c r="BT17" s="5">
        <v>4.1420225739447094</v>
      </c>
      <c r="BU17" s="5">
        <v>4.2116875377012732</v>
      </c>
      <c r="BV17" s="5">
        <v>4.2690075248705668</v>
      </c>
      <c r="BW17" s="5">
        <v>4.4259589811691766</v>
      </c>
      <c r="BX17" s="5">
        <v>4.372973095196155</v>
      </c>
      <c r="BY17" s="5">
        <v>4.7729459586407215</v>
      </c>
      <c r="BZ17" s="5">
        <v>4.1611896076519352</v>
      </c>
      <c r="CA17" s="5">
        <v>4.2256759613921586</v>
      </c>
      <c r="CB17" s="5">
        <v>4.3702186400216023</v>
      </c>
      <c r="CC17" s="5">
        <v>4.5082101929197727</v>
      </c>
      <c r="CD17" s="5">
        <v>4.6414995367798859</v>
      </c>
      <c r="CE17" s="5">
        <v>4.7307130710391023</v>
      </c>
      <c r="CF17" s="5">
        <v>4.795076475537785</v>
      </c>
      <c r="CG17" s="5">
        <v>4.8436786856995289</v>
      </c>
    </row>
    <row r="18" spans="1:85" x14ac:dyDescent="0.55000000000000004">
      <c r="A18" s="4" t="s">
        <v>13</v>
      </c>
      <c r="B18" s="5">
        <v>25.035833638779661</v>
      </c>
      <c r="C18" s="5">
        <v>25.194043923327232</v>
      </c>
      <c r="D18" s="5">
        <v>25.512598875803732</v>
      </c>
      <c r="E18" s="5">
        <v>26.391473230395494</v>
      </c>
      <c r="F18" s="5">
        <v>28.957310471624119</v>
      </c>
      <c r="G18" s="5">
        <v>30.439527371295256</v>
      </c>
      <c r="H18" s="5">
        <v>31.51221118633643</v>
      </c>
      <c r="I18" s="5">
        <v>32.141520645730679</v>
      </c>
      <c r="J18" s="5">
        <v>32.334623310169057</v>
      </c>
      <c r="K18" s="5">
        <v>32.121492548127868</v>
      </c>
      <c r="L18" s="5">
        <v>31.510294329394821</v>
      </c>
      <c r="M18" s="5">
        <v>30.505375636052655</v>
      </c>
      <c r="N18" s="5">
        <v>30.303708426736563</v>
      </c>
      <c r="O18" s="5">
        <v>29.904787881270906</v>
      </c>
      <c r="P18" s="5">
        <v>29.943320481564037</v>
      </c>
      <c r="Q18" s="5">
        <v>30.430922237633045</v>
      </c>
      <c r="R18" s="5">
        <v>31.396227655165468</v>
      </c>
      <c r="S18" s="5">
        <v>31.979898144993793</v>
      </c>
      <c r="T18" s="5">
        <v>32.189787449523052</v>
      </c>
      <c r="U18" s="5">
        <v>32.022013758422311</v>
      </c>
      <c r="V18" s="5">
        <v>31.400043272449931</v>
      </c>
      <c r="W18" s="5">
        <v>30.461165103546662</v>
      </c>
      <c r="X18" s="5">
        <v>29.175268948269864</v>
      </c>
      <c r="Y18" s="5">
        <v>27.539488548420401</v>
      </c>
      <c r="Z18" s="5">
        <v>26.81235485692137</v>
      </c>
      <c r="AA18" s="5">
        <v>25.772599936300463</v>
      </c>
      <c r="AB18" s="5">
        <v>25.022656162475766</v>
      </c>
      <c r="AC18" s="5">
        <v>24.524037328361452</v>
      </c>
      <c r="AD18" s="5">
        <v>24.693729480855126</v>
      </c>
      <c r="AE18" s="5">
        <v>24.390280907335054</v>
      </c>
      <c r="AF18" s="5">
        <v>23.952316965844162</v>
      </c>
      <c r="AG18" s="5">
        <v>23.396612662365797</v>
      </c>
      <c r="AH18" s="5">
        <v>22.651524031297104</v>
      </c>
      <c r="AI18" s="5">
        <v>22.191549090756482</v>
      </c>
      <c r="AJ18" s="5">
        <v>22.095149895469959</v>
      </c>
      <c r="AK18" s="5">
        <v>22.370882500333245</v>
      </c>
      <c r="AL18" s="5">
        <v>23.026647602030017</v>
      </c>
      <c r="AM18" s="5">
        <v>23.687350889217747</v>
      </c>
      <c r="AN18" s="5">
        <v>24.323772619896264</v>
      </c>
      <c r="AO18" s="5">
        <v>24.905204806196185</v>
      </c>
      <c r="AP18" s="5">
        <v>24.549642576093945</v>
      </c>
      <c r="AQ18" s="5">
        <v>24.640156471114572</v>
      </c>
      <c r="AR18" s="5">
        <v>24.866780823273988</v>
      </c>
      <c r="AS18" s="5">
        <v>25.282338401764616</v>
      </c>
      <c r="AT18" s="5">
        <v>25.851934533630686</v>
      </c>
      <c r="AU18" s="5">
        <v>26.448767036608725</v>
      </c>
      <c r="AV18" s="5">
        <v>27.105013748110874</v>
      </c>
      <c r="AW18" s="5">
        <v>27.74728468165014</v>
      </c>
      <c r="AX18" s="5">
        <v>28.381895993039517</v>
      </c>
      <c r="AY18" s="5">
        <v>28.686291910616973</v>
      </c>
      <c r="AZ18" s="5">
        <v>28.833558234526627</v>
      </c>
      <c r="BA18" s="5">
        <v>28.881253861817246</v>
      </c>
      <c r="BB18" s="5">
        <v>28.815049878186461</v>
      </c>
      <c r="BC18" s="5">
        <v>28.965888314282889</v>
      </c>
      <c r="BD18" s="5">
        <v>29.347054923124862</v>
      </c>
      <c r="BE18" s="5">
        <v>29.971505254019132</v>
      </c>
      <c r="BF18" s="5">
        <v>30.979380959717638</v>
      </c>
      <c r="BG18" s="5">
        <v>31.698799330343778</v>
      </c>
      <c r="BH18" s="5">
        <v>32.201317136994554</v>
      </c>
      <c r="BI18" s="5">
        <v>32.484942547429277</v>
      </c>
      <c r="BJ18" s="5">
        <v>32.543678865561468</v>
      </c>
      <c r="BK18" s="5">
        <v>32.41178830530886</v>
      </c>
      <c r="BL18" s="5">
        <v>32.088861498452438</v>
      </c>
      <c r="BM18" s="5">
        <v>31.577409770955505</v>
      </c>
      <c r="BN18" s="5">
        <v>30.873831148352284</v>
      </c>
      <c r="BO18" s="5">
        <v>30.549488148847672</v>
      </c>
      <c r="BP18" s="5">
        <v>30.596547966171247</v>
      </c>
      <c r="BQ18" s="5">
        <v>31.017120520936661</v>
      </c>
      <c r="BR18" s="5">
        <v>31.797245749407704</v>
      </c>
      <c r="BS18" s="5">
        <v>32.255892024506764</v>
      </c>
      <c r="BT18" s="5">
        <v>32.376411749988357</v>
      </c>
      <c r="BU18" s="5">
        <v>32.156127329370669</v>
      </c>
      <c r="BV18" s="5">
        <v>31.608136338033969</v>
      </c>
      <c r="BW18" s="5">
        <v>31.14479693762782</v>
      </c>
      <c r="BX18" s="5">
        <v>30.790374351394135</v>
      </c>
      <c r="BY18" s="5">
        <v>30.543560519591288</v>
      </c>
      <c r="BZ18" s="5">
        <v>30.405822228678051</v>
      </c>
      <c r="CA18" s="5">
        <v>30.334086550793227</v>
      </c>
      <c r="CB18" s="5">
        <v>30.333903599813112</v>
      </c>
      <c r="CC18" s="5">
        <v>30.405346003267496</v>
      </c>
      <c r="CD18" s="5">
        <v>30.548020684421143</v>
      </c>
      <c r="CE18" s="5">
        <v>30.65557177970441</v>
      </c>
      <c r="CF18" s="5">
        <v>30.727258321040384</v>
      </c>
      <c r="CG18" s="5">
        <v>30.76309733505245</v>
      </c>
    </row>
    <row r="19" spans="1:85" x14ac:dyDescent="0.55000000000000004">
      <c r="A19" s="4" t="s">
        <v>14</v>
      </c>
      <c r="B19" s="5">
        <v>2.8084089871466249</v>
      </c>
      <c r="C19" s="5">
        <v>4.8185764938903333</v>
      </c>
      <c r="D19" s="5">
        <v>3.4958664532925559</v>
      </c>
      <c r="E19" s="5">
        <v>4.2830425182164227</v>
      </c>
      <c r="F19" s="5">
        <v>4.4108208927630432</v>
      </c>
      <c r="G19" s="5">
        <v>4.6316510746582722</v>
      </c>
      <c r="H19" s="5">
        <v>4.3117223195189345</v>
      </c>
      <c r="I19" s="5">
        <v>4.4046249541631024</v>
      </c>
      <c r="J19" s="5">
        <v>5.1468550956078971</v>
      </c>
      <c r="K19" s="5">
        <v>5.4455654237419289</v>
      </c>
      <c r="L19" s="5">
        <v>4.2786302978567283</v>
      </c>
      <c r="M19" s="5">
        <v>3.7158245084678727</v>
      </c>
      <c r="N19" s="5">
        <v>4.5768990350328478</v>
      </c>
      <c r="O19" s="5">
        <v>5.4336316553036959</v>
      </c>
      <c r="P19" s="5">
        <v>4.6550372874746788</v>
      </c>
      <c r="Q19" s="5">
        <v>3.5960896511233518</v>
      </c>
      <c r="R19" s="5">
        <v>4.1123424073105106</v>
      </c>
      <c r="S19" s="5">
        <v>6.9699556381034178</v>
      </c>
      <c r="T19" s="5">
        <v>3.4229371368874633</v>
      </c>
      <c r="U19" s="5">
        <v>3.4309216654325096</v>
      </c>
      <c r="V19" s="5">
        <v>4.0868097086018711</v>
      </c>
      <c r="W19" s="5">
        <v>4.2415078666411326</v>
      </c>
      <c r="X19" s="5">
        <v>4.5349505440232356</v>
      </c>
      <c r="Y19" s="5">
        <v>4.2187362309201433</v>
      </c>
      <c r="Z19" s="5">
        <v>4.0517073306633211</v>
      </c>
      <c r="AA19" s="5">
        <v>4.1098272698511211</v>
      </c>
      <c r="AB19" s="5">
        <v>3.6905450676452602</v>
      </c>
      <c r="AC19" s="5">
        <v>3.6998756879960761</v>
      </c>
      <c r="AD19" s="5">
        <v>3.8366002393455005</v>
      </c>
      <c r="AE19" s="5">
        <v>3.611010733722253</v>
      </c>
      <c r="AF19" s="5">
        <v>3.9207100160738504</v>
      </c>
      <c r="AG19" s="5">
        <v>3.866504478245036</v>
      </c>
      <c r="AH19" s="5">
        <v>4.6028885279385072</v>
      </c>
      <c r="AI19" s="5">
        <v>4.5097931848599249</v>
      </c>
      <c r="AJ19" s="5">
        <v>3.5533132558403797</v>
      </c>
      <c r="AK19" s="5">
        <v>3.5811799039181618</v>
      </c>
      <c r="AL19" s="5">
        <v>4.1290237661018994</v>
      </c>
      <c r="AM19" s="5">
        <v>4.3525185247802192</v>
      </c>
      <c r="AN19" s="5">
        <v>3.9131665471740562</v>
      </c>
      <c r="AO19" s="5">
        <v>3.6238222392415849</v>
      </c>
      <c r="AP19" s="5">
        <v>4.0275032918932796</v>
      </c>
      <c r="AQ19" s="5">
        <v>4.626154009143006</v>
      </c>
      <c r="AR19" s="5">
        <v>4.8337280165856367</v>
      </c>
      <c r="AS19" s="5">
        <v>3.7344655947180843</v>
      </c>
      <c r="AT19" s="5">
        <v>4.8954767263391172</v>
      </c>
      <c r="AU19" s="5">
        <v>4.9971961978805668</v>
      </c>
      <c r="AV19" s="5">
        <v>4.7365831802807667</v>
      </c>
      <c r="AW19" s="5">
        <v>4.2237438954995756</v>
      </c>
      <c r="AX19" s="5">
        <v>5.8724241497541918</v>
      </c>
      <c r="AY19" s="5">
        <v>5.6370944809717045</v>
      </c>
      <c r="AZ19" s="5">
        <v>4.846671965493841</v>
      </c>
      <c r="BA19" s="5">
        <v>5.2688094037802982</v>
      </c>
      <c r="BB19" s="5">
        <v>5.9929976518065011</v>
      </c>
      <c r="BC19" s="5">
        <v>6.6923087699119517</v>
      </c>
      <c r="BD19" s="5">
        <v>5.2990672718211496</v>
      </c>
      <c r="BE19" s="5">
        <v>5.2732028082532336</v>
      </c>
      <c r="BF19" s="5">
        <v>6.7072418821317683</v>
      </c>
      <c r="BG19" s="5">
        <v>7.2171004850538161</v>
      </c>
      <c r="BH19" s="5">
        <v>6.903470887278921</v>
      </c>
      <c r="BI19" s="5">
        <v>6.7795481138909057</v>
      </c>
      <c r="BJ19" s="5">
        <v>8.0873814511460722</v>
      </c>
      <c r="BK19" s="5">
        <v>8.7824427813167123</v>
      </c>
      <c r="BL19" s="5">
        <v>6.6647021635781485</v>
      </c>
      <c r="BM19" s="5">
        <v>7.2148406813312143</v>
      </c>
      <c r="BN19" s="5">
        <v>7.2107484462128957</v>
      </c>
      <c r="BO19" s="5">
        <v>7.1849411584484919</v>
      </c>
      <c r="BP19" s="5">
        <v>7.5198387224629686</v>
      </c>
      <c r="BQ19" s="5">
        <v>7.2046274305195093</v>
      </c>
      <c r="BR19" s="5">
        <v>9.674919251126834</v>
      </c>
      <c r="BS19" s="5">
        <v>7.2439316752877483</v>
      </c>
      <c r="BT19" s="5">
        <v>6.4192373852790414</v>
      </c>
      <c r="BU19" s="5">
        <v>5.9615097547774303</v>
      </c>
      <c r="BV19" s="5">
        <v>6.0301429448545329</v>
      </c>
      <c r="BW19" s="5">
        <v>5.6829114127736604</v>
      </c>
      <c r="BX19" s="5">
        <v>3.0936078774507467</v>
      </c>
      <c r="BY19" s="5">
        <v>3.8566456677958389</v>
      </c>
      <c r="BZ19" s="5">
        <v>6.474792752492851</v>
      </c>
      <c r="CA19" s="5">
        <v>5.5614412013651897</v>
      </c>
      <c r="CB19" s="5">
        <v>4.7169612769053142</v>
      </c>
      <c r="CC19" s="5">
        <v>4.7685324174712171</v>
      </c>
      <c r="CD19" s="5">
        <v>4.850992708450323</v>
      </c>
      <c r="CE19" s="5">
        <v>5.3299359731959068</v>
      </c>
      <c r="CF19" s="5">
        <v>5.2100771034745188</v>
      </c>
      <c r="CG19" s="5">
        <v>3.6615218861952767</v>
      </c>
    </row>
    <row r="20" spans="1:85" x14ac:dyDescent="0.55000000000000004">
      <c r="A20" s="4" t="s">
        <v>15</v>
      </c>
      <c r="B20" s="5">
        <v>7.4784354904644097</v>
      </c>
      <c r="C20" s="5">
        <v>9.7136041640840123</v>
      </c>
      <c r="D20" s="5">
        <v>8.2961300414713595</v>
      </c>
      <c r="E20" s="5">
        <v>9.062153128084006</v>
      </c>
      <c r="F20" s="5">
        <v>8.5683515308545903</v>
      </c>
      <c r="G20" s="5">
        <v>10.325205460142008</v>
      </c>
      <c r="H20" s="5">
        <v>8.6850987412648308</v>
      </c>
      <c r="I20" s="5">
        <v>9.6234142057798024</v>
      </c>
      <c r="J20" s="5">
        <v>9.1905951605148299</v>
      </c>
      <c r="K20" s="5">
        <v>11.721351158582676</v>
      </c>
      <c r="L20" s="5">
        <v>10.306131379078643</v>
      </c>
      <c r="M20" s="5">
        <v>10.436234597764788</v>
      </c>
      <c r="N20" s="5">
        <v>11.681821571406699</v>
      </c>
      <c r="O20" s="5">
        <v>11.689274145403463</v>
      </c>
      <c r="P20" s="5">
        <v>10.36286417153241</v>
      </c>
      <c r="Q20" s="5">
        <v>11.946677958743068</v>
      </c>
      <c r="R20" s="5">
        <v>11.818168546647039</v>
      </c>
      <c r="S20" s="5">
        <v>12.623158567697455</v>
      </c>
      <c r="T20" s="5">
        <v>10.681121067807553</v>
      </c>
      <c r="U20" s="5">
        <v>10.643017254348349</v>
      </c>
      <c r="V20" s="5">
        <v>11.384619074961629</v>
      </c>
      <c r="W20" s="5">
        <v>14.256504035048604</v>
      </c>
      <c r="X20" s="5">
        <v>11.974850798114174</v>
      </c>
      <c r="Y20" s="5">
        <v>12.19172868007162</v>
      </c>
      <c r="Z20" s="5">
        <v>13.266963863573306</v>
      </c>
      <c r="AA20" s="5">
        <v>15.955104358806548</v>
      </c>
      <c r="AB20" s="5">
        <v>13.46092225090824</v>
      </c>
      <c r="AC20" s="5">
        <v>13.515456065710973</v>
      </c>
      <c r="AD20" s="5">
        <v>13.811022100199587</v>
      </c>
      <c r="AE20" s="5">
        <v>17.1251840959332</v>
      </c>
      <c r="AF20" s="5">
        <v>15.420947485891613</v>
      </c>
      <c r="AG20" s="5">
        <v>15.538866796243418</v>
      </c>
      <c r="AH20" s="5">
        <v>14.850202935875325</v>
      </c>
      <c r="AI20" s="5">
        <v>16.852548023541004</v>
      </c>
      <c r="AJ20" s="5">
        <v>15.028535329937725</v>
      </c>
      <c r="AK20" s="5">
        <v>16.108589583487039</v>
      </c>
      <c r="AL20" s="5">
        <v>15.655258266221916</v>
      </c>
      <c r="AM20" s="5">
        <v>18.571634764984939</v>
      </c>
      <c r="AN20" s="5">
        <v>16.61952287190238</v>
      </c>
      <c r="AO20" s="5">
        <v>16.896777061868661</v>
      </c>
      <c r="AP20" s="5">
        <v>17.11379496997661</v>
      </c>
      <c r="AQ20" s="5">
        <v>20.780708233194073</v>
      </c>
      <c r="AR20" s="5">
        <v>18.360468898734982</v>
      </c>
      <c r="AS20" s="5">
        <v>17.748831414453171</v>
      </c>
      <c r="AT20" s="5">
        <v>19.289547665072831</v>
      </c>
      <c r="AU20" s="5">
        <v>23.358604881230416</v>
      </c>
      <c r="AV20" s="5">
        <v>19.294808254701142</v>
      </c>
      <c r="AW20" s="5">
        <v>18.65203919899573</v>
      </c>
      <c r="AX20" s="5">
        <v>19.529383326527594</v>
      </c>
      <c r="AY20" s="5">
        <v>24.388551189547407</v>
      </c>
      <c r="AZ20" s="5">
        <v>20.445826379843162</v>
      </c>
      <c r="BA20" s="5">
        <v>21.232239104081927</v>
      </c>
      <c r="BB20" s="5">
        <v>22.089405532279851</v>
      </c>
      <c r="BC20" s="5">
        <v>26.237476630841488</v>
      </c>
      <c r="BD20" s="5">
        <v>22.349372776307877</v>
      </c>
      <c r="BE20" s="5">
        <v>22.623743701675249</v>
      </c>
      <c r="BF20" s="5">
        <v>23.686232805771706</v>
      </c>
      <c r="BG20" s="5">
        <v>29.729327157459352</v>
      </c>
      <c r="BH20" s="5">
        <v>24.240802851435209</v>
      </c>
      <c r="BI20" s="5">
        <v>25.598010281663925</v>
      </c>
      <c r="BJ20" s="5">
        <v>24.165468720923688</v>
      </c>
      <c r="BK20" s="5">
        <v>31.85970520886109</v>
      </c>
      <c r="BL20" s="5">
        <v>26.51104947379585</v>
      </c>
      <c r="BM20" s="5">
        <v>27.345156184314042</v>
      </c>
      <c r="BN20" s="5">
        <v>28.149036527864581</v>
      </c>
      <c r="BO20" s="5">
        <v>35.0586610234391</v>
      </c>
      <c r="BP20" s="5">
        <v>26.701018322730068</v>
      </c>
      <c r="BQ20" s="5">
        <v>28.614351977272101</v>
      </c>
      <c r="BR20" s="5">
        <v>29.639791994529272</v>
      </c>
      <c r="BS20" s="5">
        <v>35.510919192358855</v>
      </c>
      <c r="BT20" s="5">
        <v>29.095411865292661</v>
      </c>
      <c r="BU20" s="5">
        <v>35.419467640971988</v>
      </c>
      <c r="BV20" s="5">
        <v>30.523303216194957</v>
      </c>
      <c r="BW20" s="5">
        <v>37.689748903633756</v>
      </c>
      <c r="BX20" s="5">
        <v>31.198832509485488</v>
      </c>
      <c r="BY20" s="5">
        <v>32.057029979550499</v>
      </c>
      <c r="BZ20" s="5">
        <v>32.99940296828467</v>
      </c>
      <c r="CA20" s="5">
        <v>38.158756777104287</v>
      </c>
      <c r="CB20" s="5">
        <v>32.600440346684252</v>
      </c>
      <c r="CC20" s="5">
        <v>26.325546733933223</v>
      </c>
      <c r="CD20" s="5">
        <v>22.605056153714212</v>
      </c>
      <c r="CE20" s="5">
        <v>27.65734452362943</v>
      </c>
      <c r="CF20" s="5">
        <v>24.824141461564679</v>
      </c>
      <c r="CG20" s="5">
        <v>21.372800795787583</v>
      </c>
    </row>
    <row r="21" spans="1:85" x14ac:dyDescent="0.55000000000000004">
      <c r="A21" s="4" t="s">
        <v>16</v>
      </c>
      <c r="B21" s="5">
        <v>3.9479186340100427</v>
      </c>
      <c r="C21" s="5">
        <v>3.9888224470250835</v>
      </c>
      <c r="D21" s="5">
        <v>3.6769642822779414</v>
      </c>
      <c r="E21" s="5">
        <v>4.2143401253058537</v>
      </c>
      <c r="F21" s="5">
        <v>3.9424034411620563</v>
      </c>
      <c r="G21" s="5">
        <v>4.0471369734446254</v>
      </c>
      <c r="H21" s="5">
        <v>3.5770370066603441</v>
      </c>
      <c r="I21" s="5">
        <v>4.1109587360402395</v>
      </c>
      <c r="J21" s="5">
        <v>4.2137116625215647</v>
      </c>
      <c r="K21" s="5">
        <v>4.498102310482853</v>
      </c>
      <c r="L21" s="5">
        <v>4.1524767757082657</v>
      </c>
      <c r="M21" s="5">
        <v>4.4299026462448801</v>
      </c>
      <c r="N21" s="5">
        <v>4.8529909623640677</v>
      </c>
      <c r="O21" s="5">
        <v>4.8312260029258249</v>
      </c>
      <c r="P21" s="5">
        <v>4.5749755795945957</v>
      </c>
      <c r="Q21" s="5">
        <v>4.9948900424347169</v>
      </c>
      <c r="R21" s="5">
        <v>4.8543030712049227</v>
      </c>
      <c r="S21" s="5">
        <v>5.1185909641136638</v>
      </c>
      <c r="T21" s="5">
        <v>4.6324874673568992</v>
      </c>
      <c r="U21" s="5">
        <v>4.9175496429104726</v>
      </c>
      <c r="V21" s="5">
        <v>4.9729221434747863</v>
      </c>
      <c r="W21" s="5">
        <v>5.4007893537352523</v>
      </c>
      <c r="X21" s="5">
        <v>4.9021203616460447</v>
      </c>
      <c r="Y21" s="5">
        <v>5.277081880049411</v>
      </c>
      <c r="Z21" s="5">
        <v>5.4833480035290689</v>
      </c>
      <c r="AA21" s="5">
        <v>5.7647342342253616</v>
      </c>
      <c r="AB21" s="5">
        <v>5.2580821349974949</v>
      </c>
      <c r="AC21" s="5">
        <v>5.5681086539786691</v>
      </c>
      <c r="AD21" s="5">
        <v>5.5480963443133042</v>
      </c>
      <c r="AE21" s="5">
        <v>5.7918572541930713</v>
      </c>
      <c r="AF21" s="5">
        <v>5.9227281232404332</v>
      </c>
      <c r="AG21" s="5">
        <v>6.1027191532261647</v>
      </c>
      <c r="AH21" s="5">
        <v>5.8324167964522315</v>
      </c>
      <c r="AI21" s="5">
        <v>5.938485034676054</v>
      </c>
      <c r="AJ21" s="5">
        <v>5.5837088000179884</v>
      </c>
      <c r="AK21" s="5">
        <v>6.02040668829782</v>
      </c>
      <c r="AL21" s="5">
        <v>5.9690278562312162</v>
      </c>
      <c r="AM21" s="5">
        <v>6.3332178664929755</v>
      </c>
      <c r="AN21" s="5">
        <v>5.9875885570138436</v>
      </c>
      <c r="AO21" s="5">
        <v>6.3309346241249784</v>
      </c>
      <c r="AP21" s="5">
        <v>6.3671022910490009</v>
      </c>
      <c r="AQ21" s="5">
        <v>6.7581602460028067</v>
      </c>
      <c r="AR21" s="5">
        <v>6.5508678222415702</v>
      </c>
      <c r="AS21" s="5">
        <v>6.9086598389806637</v>
      </c>
      <c r="AT21" s="5">
        <v>7.0118524547713204</v>
      </c>
      <c r="AU21" s="5">
        <v>7.4163572086230252</v>
      </c>
      <c r="AV21" s="5">
        <v>6.9132984795716412</v>
      </c>
      <c r="AW21" s="5">
        <v>7.2184918570340244</v>
      </c>
      <c r="AX21" s="5">
        <v>7.6277631248004854</v>
      </c>
      <c r="AY21" s="5">
        <v>8.015221007907396</v>
      </c>
      <c r="AZ21" s="5">
        <v>7.4613931174713786</v>
      </c>
      <c r="BA21" s="5">
        <v>7.9036227498207401</v>
      </c>
      <c r="BB21" s="5">
        <v>7.8582958070449536</v>
      </c>
      <c r="BC21" s="5">
        <v>8.3891690542967847</v>
      </c>
      <c r="BD21" s="5">
        <v>7.8043577364401928</v>
      </c>
      <c r="BE21" s="5">
        <v>8.5045897099103716</v>
      </c>
      <c r="BF21" s="5">
        <v>8.6291138263720963</v>
      </c>
      <c r="BG21" s="5">
        <v>9.0655735330916869</v>
      </c>
      <c r="BH21" s="5">
        <v>8.2527513235492762</v>
      </c>
      <c r="BI21" s="5">
        <v>8.7780170367553083</v>
      </c>
      <c r="BJ21" s="5">
        <v>8.5391060660362825</v>
      </c>
      <c r="BK21" s="5">
        <v>9.4127254316297222</v>
      </c>
      <c r="BL21" s="5">
        <v>9.6554487758200249</v>
      </c>
      <c r="BM21" s="5">
        <v>9.8260476229948175</v>
      </c>
      <c r="BN21" s="5">
        <v>9.7653957703358767</v>
      </c>
      <c r="BO21" s="5">
        <v>10.370779639320768</v>
      </c>
      <c r="BP21" s="5">
        <v>10.088165766328791</v>
      </c>
      <c r="BQ21" s="5">
        <v>10.552487813750318</v>
      </c>
      <c r="BR21" s="5">
        <v>10.820322695497962</v>
      </c>
      <c r="BS21" s="5">
        <v>11.878721739673258</v>
      </c>
      <c r="BT21" s="5">
        <v>11.348249643805362</v>
      </c>
      <c r="BU21" s="5">
        <v>11.965044633544567</v>
      </c>
      <c r="BV21" s="5">
        <v>11.888777921872521</v>
      </c>
      <c r="BW21" s="5">
        <v>12.365853293293876</v>
      </c>
      <c r="BX21" s="5">
        <v>12.122723419183739</v>
      </c>
      <c r="BY21" s="5">
        <v>12.835486715360609</v>
      </c>
      <c r="BZ21" s="5">
        <v>12.870488366262551</v>
      </c>
      <c r="CA21" s="5">
        <v>13.580790744314642</v>
      </c>
      <c r="CB21" s="5">
        <v>13.377202538518816</v>
      </c>
      <c r="CC21" s="5">
        <v>13.425313452334898</v>
      </c>
      <c r="CD21" s="5">
        <v>13.25900835345011</v>
      </c>
      <c r="CE21" s="5">
        <v>13.674591727913716</v>
      </c>
      <c r="CF21" s="5">
        <v>12.992187641593716</v>
      </c>
      <c r="CG21" s="5">
        <v>13.984658129173269</v>
      </c>
    </row>
    <row r="22" spans="1:85" x14ac:dyDescent="0.55000000000000004">
      <c r="A22" s="4" t="s">
        <v>17</v>
      </c>
      <c r="B22" s="5">
        <v>92.00583488208936</v>
      </c>
      <c r="C22" s="5">
        <v>87.139896370621585</v>
      </c>
      <c r="D22" s="5">
        <v>94.152686436340275</v>
      </c>
      <c r="E22" s="5">
        <v>107.30397792219614</v>
      </c>
      <c r="F22" s="5">
        <v>94.089422544646254</v>
      </c>
      <c r="G22" s="5">
        <v>84.117748211129438</v>
      </c>
      <c r="H22" s="5">
        <v>127.32911680513611</v>
      </c>
      <c r="I22" s="5">
        <v>159.4861919995833</v>
      </c>
      <c r="J22" s="5">
        <v>72.137665384724812</v>
      </c>
      <c r="K22" s="5">
        <v>112.84755119640381</v>
      </c>
      <c r="L22" s="5">
        <v>108.16687363033606</v>
      </c>
      <c r="M22" s="5">
        <v>182.40567580381062</v>
      </c>
      <c r="N22" s="5">
        <v>89.472510709696266</v>
      </c>
      <c r="O22" s="5">
        <v>127.86084639201948</v>
      </c>
      <c r="P22" s="5">
        <v>107.59183898162219</v>
      </c>
      <c r="Q22" s="5">
        <v>202.40112395709389</v>
      </c>
      <c r="R22" s="5">
        <v>89.12354287486302</v>
      </c>
      <c r="S22" s="5">
        <v>95.186934724758473</v>
      </c>
      <c r="T22" s="5">
        <v>138.26059958847202</v>
      </c>
      <c r="U22" s="5">
        <v>218.33793581052115</v>
      </c>
      <c r="V22" s="5">
        <v>94.006868500419046</v>
      </c>
      <c r="W22" s="5">
        <v>141.81484546179709</v>
      </c>
      <c r="X22" s="5">
        <v>168.93602771951035</v>
      </c>
      <c r="Y22" s="5">
        <v>166.01527320595127</v>
      </c>
      <c r="Z22" s="5">
        <v>128.04480223001497</v>
      </c>
      <c r="AA22" s="5">
        <v>92.389136325753157</v>
      </c>
      <c r="AB22" s="5">
        <v>164.92679032254736</v>
      </c>
      <c r="AC22" s="5">
        <v>196.83407853116267</v>
      </c>
      <c r="AD22" s="5">
        <v>105.74706584240377</v>
      </c>
      <c r="AE22" s="5">
        <v>149.07094124033929</v>
      </c>
      <c r="AF22" s="5">
        <v>115.86332033968893</v>
      </c>
      <c r="AG22" s="5">
        <v>202.6535081047092</v>
      </c>
      <c r="AH22" s="5">
        <v>100.79318375370025</v>
      </c>
      <c r="AI22" s="5">
        <v>69.485978167922369</v>
      </c>
      <c r="AJ22" s="5">
        <v>95.458920787343303</v>
      </c>
      <c r="AK22" s="5">
        <v>87.141538077586659</v>
      </c>
      <c r="AL22" s="5">
        <v>37.834100249980203</v>
      </c>
      <c r="AM22" s="5">
        <v>71.45746090792251</v>
      </c>
      <c r="AN22" s="5">
        <v>38.973910715693812</v>
      </c>
      <c r="AO22" s="5">
        <v>145.54609663147033</v>
      </c>
      <c r="AP22" s="5">
        <v>34.51314835050227</v>
      </c>
      <c r="AQ22" s="5">
        <v>76.234970839707856</v>
      </c>
      <c r="AR22" s="5">
        <v>100.63560089466138</v>
      </c>
      <c r="AS22" s="5">
        <v>81.891801632735138</v>
      </c>
      <c r="AT22" s="5">
        <v>31.184923352797028</v>
      </c>
      <c r="AU22" s="5">
        <v>59.243356624762775</v>
      </c>
      <c r="AV22" s="5">
        <v>79.90433542933647</v>
      </c>
      <c r="AW22" s="5">
        <v>143.85038459310306</v>
      </c>
      <c r="AX22" s="5">
        <v>56.157386980288472</v>
      </c>
      <c r="AY22" s="5">
        <v>91.708076330758814</v>
      </c>
      <c r="AZ22" s="5">
        <v>66.3287169117026</v>
      </c>
      <c r="BA22" s="5">
        <v>144.00781977724895</v>
      </c>
      <c r="BB22" s="5">
        <v>58.174124591812834</v>
      </c>
      <c r="BC22" s="5">
        <v>72.42972231488146</v>
      </c>
      <c r="BD22" s="5">
        <v>119.985638483863</v>
      </c>
      <c r="BE22" s="5">
        <v>148.99624267245289</v>
      </c>
      <c r="BF22" s="5">
        <v>62.528727664838371</v>
      </c>
      <c r="BG22" s="5">
        <v>86.109701920782186</v>
      </c>
      <c r="BH22" s="5">
        <v>92.545150806521704</v>
      </c>
      <c r="BI22" s="5">
        <v>154.17344470208278</v>
      </c>
      <c r="BJ22" s="5">
        <v>65.828373191422756</v>
      </c>
      <c r="BK22" s="5">
        <v>88.833145281699487</v>
      </c>
      <c r="BL22" s="5">
        <v>74.490471348364395</v>
      </c>
      <c r="BM22" s="5">
        <v>196.03964977795147</v>
      </c>
      <c r="BN22" s="5">
        <v>60.202687831605708</v>
      </c>
      <c r="BO22" s="5">
        <v>82.251372693558693</v>
      </c>
      <c r="BP22" s="5">
        <v>126.64935192157833</v>
      </c>
      <c r="BQ22" s="5">
        <v>146.44684936447564</v>
      </c>
      <c r="BR22" s="5">
        <v>90.004612642038339</v>
      </c>
      <c r="BS22" s="5">
        <v>83.525387042565811</v>
      </c>
      <c r="BT22" s="5">
        <v>63.800684837768969</v>
      </c>
      <c r="BU22" s="5">
        <v>195.78248209448674</v>
      </c>
      <c r="BV22" s="5">
        <v>64.141644046604227</v>
      </c>
      <c r="BW22" s="5">
        <v>72.20093389949929</v>
      </c>
      <c r="BX22" s="5">
        <v>83.152986591664799</v>
      </c>
      <c r="BY22" s="5">
        <v>110.06634122366304</v>
      </c>
      <c r="BZ22" s="5">
        <v>61.023962265393038</v>
      </c>
      <c r="CA22" s="5">
        <v>48.40068774503191</v>
      </c>
      <c r="CB22" s="5">
        <v>90.11904838353901</v>
      </c>
      <c r="CC22" s="5">
        <v>135.9690259333907</v>
      </c>
      <c r="CD22" s="5">
        <v>70.849227165231341</v>
      </c>
      <c r="CE22" s="5">
        <v>70.212521144676913</v>
      </c>
      <c r="CF22" s="5">
        <v>88.384914532080998</v>
      </c>
      <c r="CG22" s="5">
        <v>148.55658594524581</v>
      </c>
    </row>
    <row r="23" spans="1:85" x14ac:dyDescent="0.55000000000000004">
      <c r="A23" s="2" t="s">
        <v>18</v>
      </c>
      <c r="B23" s="3">
        <v>421.8435125074534</v>
      </c>
      <c r="C23" s="3">
        <v>488.42696614704187</v>
      </c>
      <c r="D23" s="3">
        <v>515.10262703610783</v>
      </c>
      <c r="E23" s="3">
        <v>466.19026220040888</v>
      </c>
      <c r="F23" s="3">
        <v>433.73189466817223</v>
      </c>
      <c r="G23" s="3">
        <v>502.47063374233142</v>
      </c>
      <c r="H23" s="3">
        <v>563.38045807312017</v>
      </c>
      <c r="I23" s="3">
        <v>512.71647055643712</v>
      </c>
      <c r="J23" s="3">
        <v>479.22659078563515</v>
      </c>
      <c r="K23" s="3">
        <v>553.57619857243196</v>
      </c>
      <c r="L23" s="3">
        <v>610.94468820130101</v>
      </c>
      <c r="M23" s="3">
        <v>563.45844313042278</v>
      </c>
      <c r="N23" s="3">
        <v>538.97252014279024</v>
      </c>
      <c r="O23" s="3">
        <v>603.54340412167267</v>
      </c>
      <c r="P23" s="3">
        <v>656.01684636503387</v>
      </c>
      <c r="Q23" s="3">
        <v>591.30687381945393</v>
      </c>
      <c r="R23" s="3">
        <v>565.69953477881472</v>
      </c>
      <c r="S23" s="3">
        <v>668.79638202268256</v>
      </c>
      <c r="T23" s="3">
        <v>735.805329398298</v>
      </c>
      <c r="U23" s="3">
        <v>607.31247773420057</v>
      </c>
      <c r="V23" s="3">
        <v>570.76490194178996</v>
      </c>
      <c r="W23" s="3">
        <v>651.44369176304554</v>
      </c>
      <c r="X23" s="3">
        <v>731.67527562973135</v>
      </c>
      <c r="Y23" s="3">
        <v>653.88830943277537</v>
      </c>
      <c r="Z23" s="3">
        <v>603.93728343514977</v>
      </c>
      <c r="AA23" s="3">
        <v>733.21149843822798</v>
      </c>
      <c r="AB23" s="3">
        <v>832.49682730730581</v>
      </c>
      <c r="AC23" s="3">
        <v>747.21210028384405</v>
      </c>
      <c r="AD23" s="3">
        <v>676.68010504763845</v>
      </c>
      <c r="AE23" s="3">
        <v>805.7886047531897</v>
      </c>
      <c r="AF23" s="3">
        <v>904.99609057459179</v>
      </c>
      <c r="AG23" s="3">
        <v>793.98134909204271</v>
      </c>
      <c r="AH23" s="3">
        <v>674.51026985136389</v>
      </c>
      <c r="AI23" s="3">
        <v>756.39267714262519</v>
      </c>
      <c r="AJ23" s="3">
        <v>893.17393983294778</v>
      </c>
      <c r="AK23" s="3">
        <v>753.09655116516694</v>
      </c>
      <c r="AL23" s="3">
        <v>677.13371357040432</v>
      </c>
      <c r="AM23" s="3">
        <v>865.70145701064064</v>
      </c>
      <c r="AN23" s="3">
        <v>939.01389812579077</v>
      </c>
      <c r="AO23" s="3">
        <v>793.13186228611767</v>
      </c>
      <c r="AP23" s="3">
        <v>712.37494666903615</v>
      </c>
      <c r="AQ23" s="3">
        <v>913.49648011127454</v>
      </c>
      <c r="AR23" s="3">
        <v>985.7326263891639</v>
      </c>
      <c r="AS23" s="3">
        <v>847.161448738476</v>
      </c>
      <c r="AT23" s="3">
        <v>773.76446158683893</v>
      </c>
      <c r="AU23" s="3">
        <v>927.73783447239168</v>
      </c>
      <c r="AV23" s="3">
        <v>1056.2234583866793</v>
      </c>
      <c r="AW23" s="3">
        <v>936.39724555409066</v>
      </c>
      <c r="AX23" s="3">
        <v>844.08344716800366</v>
      </c>
      <c r="AY23" s="3">
        <v>1005.0968373304037</v>
      </c>
      <c r="AZ23" s="3">
        <v>1113.4326070501588</v>
      </c>
      <c r="BA23" s="3">
        <v>957.30610845143417</v>
      </c>
      <c r="BB23" s="3">
        <v>860.85373940553791</v>
      </c>
      <c r="BC23" s="3">
        <v>1029.4000169674173</v>
      </c>
      <c r="BD23" s="3">
        <v>1138.7016850617067</v>
      </c>
      <c r="BE23" s="3">
        <v>1039.2872131225965</v>
      </c>
      <c r="BF23" s="3">
        <v>893.31356400776781</v>
      </c>
      <c r="BG23" s="3">
        <v>1024.9846990293352</v>
      </c>
      <c r="BH23" s="3">
        <v>1226.2560913891302</v>
      </c>
      <c r="BI23" s="3">
        <v>1070.3546836014759</v>
      </c>
      <c r="BJ23" s="3">
        <v>943.77343638386606</v>
      </c>
      <c r="BK23" s="3">
        <v>1086.1314659907093</v>
      </c>
      <c r="BL23" s="3">
        <v>1258.8016844670478</v>
      </c>
      <c r="BM23" s="3">
        <v>1145.9469037429669</v>
      </c>
      <c r="BN23" s="3">
        <v>977.20243091998714</v>
      </c>
      <c r="BO23" s="3">
        <v>1074.6295658603981</v>
      </c>
      <c r="BP23" s="3">
        <v>1270.6374418752278</v>
      </c>
      <c r="BQ23" s="3">
        <v>1155.6363257770615</v>
      </c>
      <c r="BR23" s="3">
        <v>1044.989667962577</v>
      </c>
      <c r="BS23" s="3">
        <v>1124.8675400719671</v>
      </c>
      <c r="BT23" s="3">
        <v>1338.9514051668002</v>
      </c>
      <c r="BU23" s="3">
        <v>1207.3425726513922</v>
      </c>
      <c r="BV23" s="3">
        <v>1096.9956448920475</v>
      </c>
      <c r="BW23" s="3">
        <v>1197.8722398633026</v>
      </c>
      <c r="BX23" s="3">
        <v>1392.6915658221128</v>
      </c>
      <c r="BY23" s="3">
        <v>1238.0652912425719</v>
      </c>
      <c r="BZ23" s="3">
        <v>1149.2874649265027</v>
      </c>
      <c r="CA23" s="3">
        <v>1280.812113830716</v>
      </c>
      <c r="CB23" s="3">
        <v>1496.6847867346537</v>
      </c>
      <c r="CC23" s="3">
        <v>1307.7908761623578</v>
      </c>
      <c r="CD23" s="3">
        <v>1220.9642245557961</v>
      </c>
      <c r="CE23" s="3">
        <v>1355.1976968342162</v>
      </c>
      <c r="CF23" s="3">
        <v>1575.5679856557761</v>
      </c>
      <c r="CG23" s="3">
        <v>1378.4505888617575</v>
      </c>
    </row>
    <row r="24" spans="1:85" x14ac:dyDescent="0.55000000000000004">
      <c r="A24" s="4" t="s">
        <v>19</v>
      </c>
      <c r="B24" s="5">
        <v>104.39118433071864</v>
      </c>
      <c r="C24" s="5">
        <v>147.03561744549881</v>
      </c>
      <c r="D24" s="5">
        <v>176.24939961240011</v>
      </c>
      <c r="E24" s="5">
        <v>117.43301669044979</v>
      </c>
      <c r="F24" s="5">
        <v>113.82703190519658</v>
      </c>
      <c r="G24" s="5">
        <v>159.37027200767571</v>
      </c>
      <c r="H24" s="5">
        <v>198.94682799514544</v>
      </c>
      <c r="I24" s="5">
        <v>135.78602991537196</v>
      </c>
      <c r="J24" s="5">
        <v>125.08044009644928</v>
      </c>
      <c r="K24" s="5">
        <v>165.71149307167875</v>
      </c>
      <c r="L24" s="5">
        <v>198.74624027827457</v>
      </c>
      <c r="M24" s="5">
        <v>138.0534205659304</v>
      </c>
      <c r="N24" s="5">
        <v>138.48154656693089</v>
      </c>
      <c r="O24" s="5">
        <v>170.59960052899615</v>
      </c>
      <c r="P24" s="5">
        <v>213.88561134784726</v>
      </c>
      <c r="Q24" s="5">
        <v>148.94326080094305</v>
      </c>
      <c r="R24" s="5">
        <v>148.07018434655981</v>
      </c>
      <c r="S24" s="5">
        <v>205.71307557796678</v>
      </c>
      <c r="T24" s="5">
        <v>258.47371338831414</v>
      </c>
      <c r="U24" s="5">
        <v>161.62852407833819</v>
      </c>
      <c r="V24" s="5">
        <v>144.48291956325068</v>
      </c>
      <c r="W24" s="5">
        <v>201.52029621888988</v>
      </c>
      <c r="X24" s="5">
        <v>247.25374077534633</v>
      </c>
      <c r="Y24" s="5">
        <v>154.54524922008306</v>
      </c>
      <c r="Z24" s="5">
        <v>147.83056838687401</v>
      </c>
      <c r="AA24" s="5">
        <v>221.67942322572068</v>
      </c>
      <c r="AB24" s="5">
        <v>294.9367754595076</v>
      </c>
      <c r="AC24" s="5">
        <v>185.89225380096562</v>
      </c>
      <c r="AD24" s="5">
        <v>183.45186339033162</v>
      </c>
      <c r="AE24" s="5">
        <v>266.33682922714269</v>
      </c>
      <c r="AF24" s="5">
        <v>330.7672929674664</v>
      </c>
      <c r="AG24" s="5">
        <v>199.91959835252811</v>
      </c>
      <c r="AH24" s="5">
        <v>171.11511593796877</v>
      </c>
      <c r="AI24" s="5">
        <v>251.72512269661325</v>
      </c>
      <c r="AJ24" s="5">
        <v>325.40901848223973</v>
      </c>
      <c r="AK24" s="5">
        <v>187.34219251504518</v>
      </c>
      <c r="AL24" s="5">
        <v>186.46611818318723</v>
      </c>
      <c r="AM24" s="5">
        <v>272.92164329435616</v>
      </c>
      <c r="AN24" s="5">
        <v>351.73243513443674</v>
      </c>
      <c r="AO24" s="5">
        <v>213.55165556239757</v>
      </c>
      <c r="AP24" s="5">
        <v>200.46282328247756</v>
      </c>
      <c r="AQ24" s="5">
        <v>282.29763101987407</v>
      </c>
      <c r="AR24" s="5">
        <v>358.74310654870163</v>
      </c>
      <c r="AS24" s="5">
        <v>235.2970636645818</v>
      </c>
      <c r="AT24" s="5">
        <v>205.15966805868854</v>
      </c>
      <c r="AU24" s="5">
        <v>301.78528702655382</v>
      </c>
      <c r="AV24" s="5">
        <v>390.90482733214446</v>
      </c>
      <c r="AW24" s="5">
        <v>239.88621758261263</v>
      </c>
      <c r="AX24" s="5">
        <v>218.11266422229852</v>
      </c>
      <c r="AY24" s="5">
        <v>326.96366634371856</v>
      </c>
      <c r="AZ24" s="5">
        <v>419.75103107307473</v>
      </c>
      <c r="BA24" s="5">
        <v>248.91363836090747</v>
      </c>
      <c r="BB24" s="5">
        <v>230.9371938970481</v>
      </c>
      <c r="BC24" s="5">
        <v>335.85131331960321</v>
      </c>
      <c r="BD24" s="5">
        <v>431.87243772179886</v>
      </c>
      <c r="BE24" s="5">
        <v>260.84039829878571</v>
      </c>
      <c r="BF24" s="5">
        <v>239.04954846379886</v>
      </c>
      <c r="BG24" s="5">
        <v>350.47929190651126</v>
      </c>
      <c r="BH24" s="5">
        <v>462.84889686559819</v>
      </c>
      <c r="BI24" s="5">
        <v>273.50538611881871</v>
      </c>
      <c r="BJ24" s="5">
        <v>243.67421463500054</v>
      </c>
      <c r="BK24" s="5">
        <v>365.59878216969599</v>
      </c>
      <c r="BL24" s="5">
        <v>479.69947118465791</v>
      </c>
      <c r="BM24" s="5">
        <v>270.80524757586176</v>
      </c>
      <c r="BN24" s="5">
        <v>242.33955402193459</v>
      </c>
      <c r="BO24" s="5">
        <v>347.73877901956422</v>
      </c>
      <c r="BP24" s="5">
        <v>450.11060157089014</v>
      </c>
      <c r="BQ24" s="5">
        <v>256.744111563503</v>
      </c>
      <c r="BR24" s="5">
        <v>238.91911807920224</v>
      </c>
      <c r="BS24" s="5">
        <v>363.4301556251728</v>
      </c>
      <c r="BT24" s="5">
        <v>467.69928522271476</v>
      </c>
      <c r="BU24" s="5">
        <v>276.69486101201079</v>
      </c>
      <c r="BV24" s="5">
        <v>248.46644917582637</v>
      </c>
      <c r="BW24" s="5">
        <v>375.08034170654776</v>
      </c>
      <c r="BX24" s="5">
        <v>498.08124515055408</v>
      </c>
      <c r="BY24" s="5">
        <v>288.76774374301908</v>
      </c>
      <c r="BZ24" s="5">
        <v>245.28978567457517</v>
      </c>
      <c r="CA24" s="5">
        <v>412.71954178805527</v>
      </c>
      <c r="CB24" s="5">
        <v>549.30083391387325</v>
      </c>
      <c r="CC24" s="5">
        <v>296.24018654698983</v>
      </c>
      <c r="CD24" s="5">
        <v>270.89817364389046</v>
      </c>
      <c r="CE24" s="5">
        <v>435.23810324198922</v>
      </c>
      <c r="CF24" s="5">
        <v>576.47960200866214</v>
      </c>
      <c r="CG24" s="5">
        <v>307.55272418043961</v>
      </c>
    </row>
    <row r="25" spans="1:85" x14ac:dyDescent="0.55000000000000004">
      <c r="A25" s="4" t="s">
        <v>20</v>
      </c>
      <c r="B25" s="5">
        <v>6.3094504916680512</v>
      </c>
      <c r="C25" s="5">
        <v>9.7676447636157313</v>
      </c>
      <c r="D25" s="5">
        <v>12.476769089171469</v>
      </c>
      <c r="E25" s="5">
        <v>7.6635684432300613</v>
      </c>
      <c r="F25" s="5">
        <v>7.3073956986384374</v>
      </c>
      <c r="G25" s="5">
        <v>11.320081204134361</v>
      </c>
      <c r="H25" s="5">
        <v>15.101256974660414</v>
      </c>
      <c r="I25" s="5">
        <v>9.9354820211938737</v>
      </c>
      <c r="J25" s="5">
        <v>9.0534620148484546</v>
      </c>
      <c r="K25" s="5">
        <v>13.287922953511931</v>
      </c>
      <c r="L25" s="5">
        <v>17.127285384961908</v>
      </c>
      <c r="M25" s="5">
        <v>11.558544936277999</v>
      </c>
      <c r="N25" s="5">
        <v>11.638091711913814</v>
      </c>
      <c r="O25" s="5">
        <v>15.022922617864422</v>
      </c>
      <c r="P25" s="5">
        <v>19.030078841494625</v>
      </c>
      <c r="Q25" s="5">
        <v>11.486832856023591</v>
      </c>
      <c r="R25" s="5">
        <v>9.8252719797431567</v>
      </c>
      <c r="S25" s="5">
        <v>13.797946072397158</v>
      </c>
      <c r="T25" s="5">
        <v>17.796023213600186</v>
      </c>
      <c r="U25" s="5">
        <v>10.584336796585456</v>
      </c>
      <c r="V25" s="5">
        <v>9.6570998108093864</v>
      </c>
      <c r="W25" s="5">
        <v>15.899095228355405</v>
      </c>
      <c r="X25" s="5">
        <v>21.462812855469629</v>
      </c>
      <c r="Y25" s="5">
        <v>12.629639060859848</v>
      </c>
      <c r="Z25" s="5">
        <v>11.268584403857382</v>
      </c>
      <c r="AA25" s="5">
        <v>18.769703222627928</v>
      </c>
      <c r="AB25" s="5">
        <v>26.47984706566886</v>
      </c>
      <c r="AC25" s="5">
        <v>15.377316812155216</v>
      </c>
      <c r="AD25" s="5">
        <v>14.946737321554517</v>
      </c>
      <c r="AE25" s="5">
        <v>24.726571100755045</v>
      </c>
      <c r="AF25" s="5">
        <v>33.339065323525936</v>
      </c>
      <c r="AG25" s="5">
        <v>18.863831641455597</v>
      </c>
      <c r="AH25" s="5">
        <v>16.084424082708647</v>
      </c>
      <c r="AI25" s="5">
        <v>26.984466049076254</v>
      </c>
      <c r="AJ25" s="5">
        <v>37.056711783257896</v>
      </c>
      <c r="AK25" s="5">
        <v>19.452028291806791</v>
      </c>
      <c r="AL25" s="5">
        <v>18.77455425711041</v>
      </c>
      <c r="AM25" s="5">
        <v>30.631295467828835</v>
      </c>
      <c r="AN25" s="5">
        <v>41.764403686893402</v>
      </c>
      <c r="AO25" s="5">
        <v>23.075386195046981</v>
      </c>
      <c r="AP25" s="5">
        <v>20.671153307224635</v>
      </c>
      <c r="AQ25" s="5">
        <v>32.165900000673055</v>
      </c>
      <c r="AR25" s="5">
        <v>43.122682204263768</v>
      </c>
      <c r="AS25" s="5">
        <v>26.350126488598889</v>
      </c>
      <c r="AT25" s="5">
        <v>21.621189089146355</v>
      </c>
      <c r="AU25" s="5">
        <v>35.65475398083052</v>
      </c>
      <c r="AV25" s="5">
        <v>48.896535855975465</v>
      </c>
      <c r="AW25" s="5">
        <v>27.046521074048215</v>
      </c>
      <c r="AX25" s="5">
        <v>22.990611433557543</v>
      </c>
      <c r="AY25" s="5">
        <v>38.37060616478648</v>
      </c>
      <c r="AZ25" s="5">
        <v>51.446651634794378</v>
      </c>
      <c r="BA25" s="5">
        <v>27.085130766862175</v>
      </c>
      <c r="BB25" s="5">
        <v>23.89112549200917</v>
      </c>
      <c r="BC25" s="5">
        <v>39.100567059253059</v>
      </c>
      <c r="BD25" s="5">
        <v>53.407867560841026</v>
      </c>
      <c r="BE25" s="5">
        <v>28.748567056129176</v>
      </c>
      <c r="BF25" s="5">
        <v>25.355246626147636</v>
      </c>
      <c r="BG25" s="5">
        <v>42.426960949518943</v>
      </c>
      <c r="BH25" s="5">
        <v>60.783572477794834</v>
      </c>
      <c r="BI25" s="5">
        <v>32.955384029331974</v>
      </c>
      <c r="BJ25" s="5">
        <v>28.584897135315355</v>
      </c>
      <c r="BK25" s="5">
        <v>49.969731499052195</v>
      </c>
      <c r="BL25" s="5">
        <v>69.556430039585706</v>
      </c>
      <c r="BM25" s="5">
        <v>33.317475771985485</v>
      </c>
      <c r="BN25" s="5">
        <v>26.965120424749543</v>
      </c>
      <c r="BO25" s="5">
        <v>41.488704968075005</v>
      </c>
      <c r="BP25" s="5">
        <v>55.447996795830441</v>
      </c>
      <c r="BQ25" s="5">
        <v>27.689833135779022</v>
      </c>
      <c r="BR25" s="5">
        <v>24.768838825248807</v>
      </c>
      <c r="BS25" s="5">
        <v>43.990015185890826</v>
      </c>
      <c r="BT25" s="5">
        <v>60.817738212985795</v>
      </c>
      <c r="BU25" s="5">
        <v>31.540264610445462</v>
      </c>
      <c r="BV25" s="5">
        <v>27.022867250983886</v>
      </c>
      <c r="BW25" s="5">
        <v>46.422395330798196</v>
      </c>
      <c r="BX25" s="5">
        <v>65.507923505601127</v>
      </c>
      <c r="BY25" s="5">
        <v>32.557499558276064</v>
      </c>
      <c r="BZ25" s="5">
        <v>25.927966137366603</v>
      </c>
      <c r="CA25" s="5">
        <v>51.047986019494985</v>
      </c>
      <c r="CB25" s="5">
        <v>72.338782354607716</v>
      </c>
      <c r="CC25" s="5">
        <v>33.717194955556458</v>
      </c>
      <c r="CD25" s="5">
        <v>28.803322219664736</v>
      </c>
      <c r="CE25" s="5">
        <v>54.584748659682717</v>
      </c>
      <c r="CF25" s="5">
        <v>76.726943332282701</v>
      </c>
      <c r="CG25" s="5">
        <v>35.062543890014865</v>
      </c>
    </row>
    <row r="26" spans="1:85" x14ac:dyDescent="0.55000000000000004">
      <c r="A26" s="4" t="s">
        <v>21</v>
      </c>
      <c r="B26" s="5">
        <v>47.843421646805922</v>
      </c>
      <c r="C26" s="5">
        <v>44.992158716995945</v>
      </c>
      <c r="D26" s="5">
        <v>39.01524371613943</v>
      </c>
      <c r="E26" s="5">
        <v>30.171609371140249</v>
      </c>
      <c r="F26" s="5">
        <v>36.894184658503804</v>
      </c>
      <c r="G26" s="5">
        <v>36.933291575741642</v>
      </c>
      <c r="H26" s="5">
        <v>40.21347334218364</v>
      </c>
      <c r="I26" s="5">
        <v>46.409280983642226</v>
      </c>
      <c r="J26" s="5">
        <v>62.36573394805535</v>
      </c>
      <c r="K26" s="5">
        <v>72.020773594808333</v>
      </c>
      <c r="L26" s="5">
        <v>76.464714504639275</v>
      </c>
      <c r="M26" s="5">
        <v>75.311182761163352</v>
      </c>
      <c r="N26" s="5">
        <v>66.262820780149696</v>
      </c>
      <c r="O26" s="5">
        <v>60.196634213564664</v>
      </c>
      <c r="P26" s="5">
        <v>57.023735042392119</v>
      </c>
      <c r="Q26" s="5">
        <v>56.205215632219321</v>
      </c>
      <c r="R26" s="5">
        <v>60.052381837509095</v>
      </c>
      <c r="S26" s="5">
        <v>62.111013155424992</v>
      </c>
      <c r="T26" s="5">
        <v>63.779293850872811</v>
      </c>
      <c r="U26" s="5">
        <v>65.025734375138995</v>
      </c>
      <c r="V26" s="5">
        <v>65.696648736222926</v>
      </c>
      <c r="W26" s="5">
        <v>65.741733697680061</v>
      </c>
      <c r="X26" s="5">
        <v>65.661265446606194</v>
      </c>
      <c r="Y26" s="5">
        <v>65.192548981964123</v>
      </c>
      <c r="Z26" s="5">
        <v>64.874168478683472</v>
      </c>
      <c r="AA26" s="5">
        <v>66.430939669403514</v>
      </c>
      <c r="AB26" s="5">
        <v>70.037056216901533</v>
      </c>
      <c r="AC26" s="5">
        <v>76.544446350708597</v>
      </c>
      <c r="AD26" s="5">
        <v>90.244802784068654</v>
      </c>
      <c r="AE26" s="5">
        <v>92.442511232646467</v>
      </c>
      <c r="AF26" s="5">
        <v>84.821004192512405</v>
      </c>
      <c r="AG26" s="5">
        <v>68.644758046777582</v>
      </c>
      <c r="AH26" s="5">
        <v>40.980137477224389</v>
      </c>
      <c r="AI26" s="5">
        <v>24.590006829263025</v>
      </c>
      <c r="AJ26" s="5">
        <v>13.251244626242258</v>
      </c>
      <c r="AK26" s="5">
        <v>3.6474183108940137</v>
      </c>
      <c r="AL26" s="5">
        <v>7.3418953832596863</v>
      </c>
      <c r="AM26" s="5">
        <v>6.5143049229028813</v>
      </c>
      <c r="AN26" s="5">
        <v>10.256185580906152</v>
      </c>
      <c r="AO26" s="5">
        <v>18.358896797792777</v>
      </c>
      <c r="AP26" s="5">
        <v>16.751752591468147</v>
      </c>
      <c r="AQ26" s="5">
        <v>18.559151720586971</v>
      </c>
      <c r="AR26" s="5">
        <v>19.409356318691312</v>
      </c>
      <c r="AS26" s="5">
        <v>19.578189553420128</v>
      </c>
      <c r="AT26" s="5">
        <v>19.067316204200711</v>
      </c>
      <c r="AU26" s="5">
        <v>19.480892346509656</v>
      </c>
      <c r="AV26" s="5">
        <v>19.341072224109013</v>
      </c>
      <c r="AW26" s="5">
        <v>21.786719225178999</v>
      </c>
      <c r="AX26" s="5">
        <v>22.027578987634961</v>
      </c>
      <c r="AY26" s="5">
        <v>21.327719469476175</v>
      </c>
      <c r="AZ26" s="5">
        <v>22.233795531359352</v>
      </c>
      <c r="BA26" s="5">
        <v>20.782906011527892</v>
      </c>
      <c r="BB26" s="5">
        <v>22.857714017416288</v>
      </c>
      <c r="BC26" s="5">
        <v>20.978310340711651</v>
      </c>
      <c r="BD26" s="5">
        <v>19.180872444112467</v>
      </c>
      <c r="BE26" s="5">
        <v>19.605482690358215</v>
      </c>
      <c r="BF26" s="5">
        <v>20.076668103533613</v>
      </c>
      <c r="BG26" s="5">
        <v>18.873945858889616</v>
      </c>
      <c r="BH26" s="5">
        <v>17.105437732245949</v>
      </c>
      <c r="BI26" s="5">
        <v>18.382820792819082</v>
      </c>
      <c r="BJ26" s="5">
        <v>18.960896039557777</v>
      </c>
      <c r="BK26" s="5">
        <v>19.212195030387083</v>
      </c>
      <c r="BL26" s="5">
        <v>17.193224882725115</v>
      </c>
      <c r="BM26" s="5">
        <v>15.029042909574395</v>
      </c>
      <c r="BN26" s="5">
        <v>9.8460042982692411</v>
      </c>
      <c r="BO26" s="5">
        <v>6.2022272397381935</v>
      </c>
      <c r="BP26" s="5">
        <v>4.8277780105623824</v>
      </c>
      <c r="BQ26" s="5">
        <v>5.4134415512847589</v>
      </c>
      <c r="BR26" s="5">
        <v>6.2307652930732456</v>
      </c>
      <c r="BS26" s="5">
        <v>6.3939724949661931</v>
      </c>
      <c r="BT26" s="5">
        <v>6.7248196668995401</v>
      </c>
      <c r="BU26" s="5">
        <v>8.1228169682605262</v>
      </c>
      <c r="BV26" s="5">
        <v>6.3039715962497134</v>
      </c>
      <c r="BW26" s="5">
        <v>6.0893897934329777</v>
      </c>
      <c r="BX26" s="5">
        <v>5.9915074094191061</v>
      </c>
      <c r="BY26" s="5">
        <v>6.0113882841330062</v>
      </c>
      <c r="BZ26" s="5">
        <v>6.9817908906606556</v>
      </c>
      <c r="CA26" s="5">
        <v>6.3906516731917931</v>
      </c>
      <c r="CB26" s="5">
        <v>6.5120045377614444</v>
      </c>
      <c r="CC26" s="5">
        <v>6.767336714658029</v>
      </c>
      <c r="CD26" s="5">
        <v>6.7373505157031897</v>
      </c>
      <c r="CE26" s="5">
        <v>6.8060439312757524</v>
      </c>
      <c r="CF26" s="5">
        <v>6.8517389921911489</v>
      </c>
      <c r="CG26" s="5">
        <v>7.1661667226815906</v>
      </c>
    </row>
    <row r="27" spans="1:85" x14ac:dyDescent="0.55000000000000004">
      <c r="A27" s="4" t="s">
        <v>22</v>
      </c>
      <c r="B27" s="5">
        <v>16.973304563184573</v>
      </c>
      <c r="C27" s="5">
        <v>17.341037121413283</v>
      </c>
      <c r="D27" s="5">
        <v>18.083520749992598</v>
      </c>
      <c r="E27" s="5">
        <v>19.221183987916799</v>
      </c>
      <c r="F27" s="5">
        <v>19.259427994262907</v>
      </c>
      <c r="G27" s="5">
        <v>20.291859339278677</v>
      </c>
      <c r="H27" s="5">
        <v>21.549711010401378</v>
      </c>
      <c r="I27" s="5">
        <v>23.056566569839404</v>
      </c>
      <c r="J27" s="5">
        <v>24.686838279421178</v>
      </c>
      <c r="K27" s="5">
        <v>26.026950300749327</v>
      </c>
      <c r="L27" s="5">
        <v>27.60879384896932</v>
      </c>
      <c r="M27" s="5">
        <v>29.398429521035197</v>
      </c>
      <c r="N27" s="5">
        <v>32.47935870116838</v>
      </c>
      <c r="O27" s="5">
        <v>33.941873305910683</v>
      </c>
      <c r="P27" s="5">
        <v>34.713202030789063</v>
      </c>
      <c r="Q27" s="5">
        <v>35.233501537039594</v>
      </c>
      <c r="R27" s="5">
        <v>35.321306384486043</v>
      </c>
      <c r="S27" s="5">
        <v>36.059483297982773</v>
      </c>
      <c r="T27" s="5">
        <v>37.020889653494081</v>
      </c>
      <c r="U27" s="5">
        <v>38.307465739611786</v>
      </c>
      <c r="V27" s="5">
        <v>41.251081592759093</v>
      </c>
      <c r="W27" s="5">
        <v>43.41899208542187</v>
      </c>
      <c r="X27" s="5">
        <v>45.90917332967426</v>
      </c>
      <c r="Y27" s="5">
        <v>48.669020576016671</v>
      </c>
      <c r="Z27" s="5">
        <v>50.161415508747808</v>
      </c>
      <c r="AA27" s="5">
        <v>55.67435658674993</v>
      </c>
      <c r="AB27" s="5">
        <v>58.076406227570025</v>
      </c>
      <c r="AC27" s="5">
        <v>60.648075398537287</v>
      </c>
      <c r="AD27" s="5">
        <v>59.789634805549234</v>
      </c>
      <c r="AE27" s="5">
        <v>64.455773128414975</v>
      </c>
      <c r="AF27" s="5">
        <v>70.294528417634467</v>
      </c>
      <c r="AG27" s="5">
        <v>77.122216184858644</v>
      </c>
      <c r="AH27" s="5">
        <v>72.00979072526917</v>
      </c>
      <c r="AI27" s="5">
        <v>71.808169869796728</v>
      </c>
      <c r="AJ27" s="5">
        <v>77.878555852004823</v>
      </c>
      <c r="AK27" s="5">
        <v>79.530609348553412</v>
      </c>
      <c r="AL27" s="5">
        <v>80.62516375662041</v>
      </c>
      <c r="AM27" s="5">
        <v>81.52964647009459</v>
      </c>
      <c r="AN27" s="5">
        <v>85.227679908457461</v>
      </c>
      <c r="AO27" s="5">
        <v>86.073684912952018</v>
      </c>
      <c r="AP27" s="5">
        <v>85.864917496413398</v>
      </c>
      <c r="AQ27" s="5">
        <v>87.95062623147389</v>
      </c>
      <c r="AR27" s="5">
        <v>91.682916822256544</v>
      </c>
      <c r="AS27" s="5">
        <v>97.304408237904966</v>
      </c>
      <c r="AT27" s="5">
        <v>98.546296680734528</v>
      </c>
      <c r="AU27" s="5">
        <v>102.87942788923691</v>
      </c>
      <c r="AV27" s="5">
        <v>103.06207062733743</v>
      </c>
      <c r="AW27" s="5">
        <v>103.8522048026917</v>
      </c>
      <c r="AX27" s="5">
        <v>107.67476130418447</v>
      </c>
      <c r="AY27" s="5">
        <v>112.98626215963887</v>
      </c>
      <c r="AZ27" s="5">
        <v>113.15220405107671</v>
      </c>
      <c r="BA27" s="5">
        <v>117.51077248510083</v>
      </c>
      <c r="BB27" s="5">
        <v>106.62141467437239</v>
      </c>
      <c r="BC27" s="5">
        <v>111.14068196982062</v>
      </c>
      <c r="BD27" s="5">
        <v>114.92598040011664</v>
      </c>
      <c r="BE27" s="5">
        <v>141.23282221074868</v>
      </c>
      <c r="BF27" s="5">
        <v>119.25226211036896</v>
      </c>
      <c r="BG27" s="5">
        <v>121.49532935299111</v>
      </c>
      <c r="BH27" s="5">
        <v>123.73359253086645</v>
      </c>
      <c r="BI27" s="5">
        <v>121.14212126756762</v>
      </c>
      <c r="BJ27" s="5">
        <v>122.31700100162374</v>
      </c>
      <c r="BK27" s="5">
        <v>121.08285533254984</v>
      </c>
      <c r="BL27" s="5">
        <v>124.94759184606779</v>
      </c>
      <c r="BM27" s="5">
        <v>149.47477397486503</v>
      </c>
      <c r="BN27" s="5">
        <v>140.01624675282079</v>
      </c>
      <c r="BO27" s="5">
        <v>142.52037136727299</v>
      </c>
      <c r="BP27" s="5">
        <v>146.81539679359929</v>
      </c>
      <c r="BQ27" s="5">
        <v>151.38950901211996</v>
      </c>
      <c r="BR27" s="5">
        <v>159.17575865721656</v>
      </c>
      <c r="BS27" s="5">
        <v>155.60325910348323</v>
      </c>
      <c r="BT27" s="5">
        <v>154.14102444910279</v>
      </c>
      <c r="BU27" s="5">
        <v>161.24040828682359</v>
      </c>
      <c r="BV27" s="5">
        <v>177.28614938013794</v>
      </c>
      <c r="BW27" s="5">
        <v>173.06621973644053</v>
      </c>
      <c r="BX27" s="5">
        <v>163.18395359191805</v>
      </c>
      <c r="BY27" s="5">
        <v>168.40309471930348</v>
      </c>
      <c r="BZ27" s="5">
        <v>173.42160483946239</v>
      </c>
      <c r="CA27" s="5">
        <v>173.97026823641855</v>
      </c>
      <c r="CB27" s="5">
        <v>173.68752278098637</v>
      </c>
      <c r="CC27" s="5">
        <v>195.16751732411689</v>
      </c>
      <c r="CD27" s="5">
        <v>177.32971017084074</v>
      </c>
      <c r="CE27" s="5">
        <v>188.26240529163013</v>
      </c>
      <c r="CF27" s="5">
        <v>196.74400616889446</v>
      </c>
      <c r="CG27" s="5">
        <v>218.29667909212657</v>
      </c>
    </row>
    <row r="28" spans="1:85" x14ac:dyDescent="0.55000000000000004">
      <c r="A28" s="4" t="s">
        <v>23</v>
      </c>
      <c r="B28" s="5">
        <v>15.720984380026829</v>
      </c>
      <c r="C28" s="5">
        <v>14.253115362920999</v>
      </c>
      <c r="D28" s="5">
        <v>15.07482607577456</v>
      </c>
      <c r="E28" s="5">
        <v>13.923351425550122</v>
      </c>
      <c r="F28" s="5">
        <v>14.120119468416778</v>
      </c>
      <c r="G28" s="5">
        <v>12.101210059763632</v>
      </c>
      <c r="H28" s="5">
        <v>14.03815574327478</v>
      </c>
      <c r="I28" s="5">
        <v>15.594254265975144</v>
      </c>
      <c r="J28" s="5">
        <v>18.413538455935303</v>
      </c>
      <c r="K28" s="5">
        <v>18.677737696992587</v>
      </c>
      <c r="L28" s="5">
        <v>22.194008121509093</v>
      </c>
      <c r="M28" s="5">
        <v>23.86028948413561</v>
      </c>
      <c r="N28" s="5">
        <v>22.781729009349643</v>
      </c>
      <c r="O28" s="5">
        <v>24.741819260196163</v>
      </c>
      <c r="P28" s="5">
        <v>25.283666882049541</v>
      </c>
      <c r="Q28" s="5">
        <v>26.980193914725877</v>
      </c>
      <c r="R28" s="5">
        <v>26.366180585211286</v>
      </c>
      <c r="S28" s="5">
        <v>27.258270720811016</v>
      </c>
      <c r="T28" s="5">
        <v>27.116680952982453</v>
      </c>
      <c r="U28" s="5">
        <v>20.999740295008561</v>
      </c>
      <c r="V28" s="5">
        <v>25.825010530331269</v>
      </c>
      <c r="W28" s="5">
        <v>25.515065941302808</v>
      </c>
      <c r="X28" s="5">
        <v>28.433572996592115</v>
      </c>
      <c r="Y28" s="5">
        <v>31.86764811005386</v>
      </c>
      <c r="Z28" s="5">
        <v>30.717822906981919</v>
      </c>
      <c r="AA28" s="5">
        <v>30.473620558136158</v>
      </c>
      <c r="AB28" s="5">
        <v>30.921979564067545</v>
      </c>
      <c r="AC28" s="5">
        <v>34.738427094955384</v>
      </c>
      <c r="AD28" s="5">
        <v>34.007050308269392</v>
      </c>
      <c r="AE28" s="5">
        <v>32.782529012415374</v>
      </c>
      <c r="AF28" s="5">
        <v>33.942633567522684</v>
      </c>
      <c r="AG28" s="5">
        <v>35.030399838232469</v>
      </c>
      <c r="AH28" s="5">
        <v>36.423900506514762</v>
      </c>
      <c r="AI28" s="5">
        <v>35.201956736714671</v>
      </c>
      <c r="AJ28" s="5">
        <v>39.300025111865033</v>
      </c>
      <c r="AK28" s="5">
        <v>43.179084455588843</v>
      </c>
      <c r="AL28" s="5">
        <v>39.804175232981244</v>
      </c>
      <c r="AM28" s="5">
        <v>41.513354981954642</v>
      </c>
      <c r="AN28" s="5">
        <v>39.105050314506578</v>
      </c>
      <c r="AO28" s="5">
        <v>39.777447022631925</v>
      </c>
      <c r="AP28" s="5">
        <v>46.996007239949265</v>
      </c>
      <c r="AQ28" s="5">
        <v>40.494162871113801</v>
      </c>
      <c r="AR28" s="5">
        <v>38.463829772669463</v>
      </c>
      <c r="AS28" s="5">
        <v>42.421827361294561</v>
      </c>
      <c r="AT28" s="5">
        <v>44.286330825124232</v>
      </c>
      <c r="AU28" s="5">
        <v>41.703963332767543</v>
      </c>
      <c r="AV28" s="5">
        <v>42.522253252691037</v>
      </c>
      <c r="AW28" s="5">
        <v>48.633452589417139</v>
      </c>
      <c r="AX28" s="5">
        <v>51.583561677056515</v>
      </c>
      <c r="AY28" s="5">
        <v>48.752538648065794</v>
      </c>
      <c r="AZ28" s="5">
        <v>49.399692223160365</v>
      </c>
      <c r="BA28" s="5">
        <v>49.218207451717269</v>
      </c>
      <c r="BB28" s="5">
        <v>52.938316202880749</v>
      </c>
      <c r="BC28" s="5">
        <v>53.883325152119006</v>
      </c>
      <c r="BD28" s="5">
        <v>50.140840463647066</v>
      </c>
      <c r="BE28" s="5">
        <v>50.639930568959329</v>
      </c>
      <c r="BF28" s="5">
        <v>52.782244934829372</v>
      </c>
      <c r="BG28" s="5">
        <v>50.413801472824098</v>
      </c>
      <c r="BH28" s="5">
        <v>52.623351450941556</v>
      </c>
      <c r="BI28" s="5">
        <v>56.793783113877915</v>
      </c>
      <c r="BJ28" s="5">
        <v>59.69712621654989</v>
      </c>
      <c r="BK28" s="5">
        <v>63.881522710196265</v>
      </c>
      <c r="BL28" s="5">
        <v>64.193537462598215</v>
      </c>
      <c r="BM28" s="5">
        <v>68.449933123533725</v>
      </c>
      <c r="BN28" s="5">
        <v>70.816217646346942</v>
      </c>
      <c r="BO28" s="5">
        <v>71.250949584864927</v>
      </c>
      <c r="BP28" s="5">
        <v>68.363562771328603</v>
      </c>
      <c r="BQ28" s="5">
        <v>70.591478806841266</v>
      </c>
      <c r="BR28" s="5">
        <v>71.998387479250695</v>
      </c>
      <c r="BS28" s="5">
        <v>75.003365852595437</v>
      </c>
      <c r="BT28" s="5">
        <v>73.601050744733655</v>
      </c>
      <c r="BU28" s="5">
        <v>77.181386369277647</v>
      </c>
      <c r="BV28" s="5">
        <v>78.771544503436147</v>
      </c>
      <c r="BW28" s="5">
        <v>79.611678120025474</v>
      </c>
      <c r="BX28" s="5">
        <v>76.082213568306017</v>
      </c>
      <c r="BY28" s="5">
        <v>81.013461377468644</v>
      </c>
      <c r="BZ28" s="5">
        <v>80.09429939942568</v>
      </c>
      <c r="CA28" s="5">
        <v>81.813982661536301</v>
      </c>
      <c r="CB28" s="5">
        <v>76.120718091176556</v>
      </c>
      <c r="CC28" s="5">
        <v>81.710739092843781</v>
      </c>
      <c r="CD28" s="5">
        <v>82.157754518762644</v>
      </c>
      <c r="CE28" s="5">
        <v>81.896493346073399</v>
      </c>
      <c r="CF28" s="5">
        <v>78.878575775451608</v>
      </c>
      <c r="CG28" s="5">
        <v>85.586355919936665</v>
      </c>
    </row>
    <row r="29" spans="1:85" x14ac:dyDescent="0.55000000000000004">
      <c r="A29" s="4" t="s">
        <v>24</v>
      </c>
      <c r="B29" s="5">
        <v>94.222851196222834</v>
      </c>
      <c r="C29" s="5">
        <v>95.412920414532024</v>
      </c>
      <c r="D29" s="5">
        <v>98.311662484094484</v>
      </c>
      <c r="E29" s="5">
        <v>103.27645506045215</v>
      </c>
      <c r="F29" s="5">
        <v>101.88347878543384</v>
      </c>
      <c r="G29" s="5">
        <v>103.06342974788554</v>
      </c>
      <c r="H29" s="5">
        <v>103.23756556057533</v>
      </c>
      <c r="I29" s="5">
        <v>102.40837700821179</v>
      </c>
      <c r="J29" s="5">
        <v>100.67888122935028</v>
      </c>
      <c r="K29" s="5">
        <v>99.759032730451324</v>
      </c>
      <c r="L29" s="5">
        <v>99.675070408137557</v>
      </c>
      <c r="M29" s="5">
        <v>100.42628581036925</v>
      </c>
      <c r="N29" s="5">
        <v>101.99775848082579</v>
      </c>
      <c r="O29" s="5">
        <v>103.59699333325243</v>
      </c>
      <c r="P29" s="5">
        <v>105.19546495844224</v>
      </c>
      <c r="Q29" s="5">
        <v>106.74411793164249</v>
      </c>
      <c r="R29" s="5">
        <v>108.11143736467166</v>
      </c>
      <c r="S29" s="5">
        <v>108.14352772534814</v>
      </c>
      <c r="T29" s="5">
        <v>106.90346326843053</v>
      </c>
      <c r="U29" s="5">
        <v>104.45865387497223</v>
      </c>
      <c r="V29" s="5">
        <v>101.42803985465532</v>
      </c>
      <c r="W29" s="5">
        <v>99.735951081601414</v>
      </c>
      <c r="X29" s="5">
        <v>99.717284983898367</v>
      </c>
      <c r="Y29" s="5">
        <v>101.36243411426895</v>
      </c>
      <c r="Z29" s="5">
        <v>104.67503807815112</v>
      </c>
      <c r="AA29" s="5">
        <v>107.27177929389381</v>
      </c>
      <c r="AB29" s="5">
        <v>109.19795076456838</v>
      </c>
      <c r="AC29" s="5">
        <v>110.43466102301095</v>
      </c>
      <c r="AD29" s="5">
        <v>110.85022515044894</v>
      </c>
      <c r="AE29" s="5">
        <v>110.48719625447852</v>
      </c>
      <c r="AF29" s="5">
        <v>109.32410806866652</v>
      </c>
      <c r="AG29" s="5">
        <v>107.38566275521568</v>
      </c>
      <c r="AH29" s="5">
        <v>104.9154686927241</v>
      </c>
      <c r="AI29" s="5">
        <v>104.49617147272791</v>
      </c>
      <c r="AJ29" s="5">
        <v>106.25025013920957</v>
      </c>
      <c r="AK29" s="5">
        <v>110.22794050602053</v>
      </c>
      <c r="AL29" s="5">
        <v>116.54913587716875</v>
      </c>
      <c r="AM29" s="5">
        <v>119.84322017344572</v>
      </c>
      <c r="AN29" s="5">
        <v>119.910027436856</v>
      </c>
      <c r="AO29" s="5">
        <v>116.60799913957835</v>
      </c>
      <c r="AP29" s="5">
        <v>109.59266825912715</v>
      </c>
      <c r="AQ29" s="5">
        <v>105.00073047261264</v>
      </c>
      <c r="AR29" s="5">
        <v>102.83048541532071</v>
      </c>
      <c r="AS29" s="5">
        <v>103.18089246441437</v>
      </c>
      <c r="AT29" s="5">
        <v>107.04496864919638</v>
      </c>
      <c r="AU29" s="5">
        <v>108.96514519272499</v>
      </c>
      <c r="AV29" s="5">
        <v>110.48447297818515</v>
      </c>
      <c r="AW29" s="5">
        <v>111.59141317989389</v>
      </c>
      <c r="AX29" s="5">
        <v>112.20374938485138</v>
      </c>
      <c r="AY29" s="5">
        <v>113.00674923818192</v>
      </c>
      <c r="AZ29" s="5">
        <v>113.96360710182319</v>
      </c>
      <c r="BA29" s="5">
        <v>115.07489427514403</v>
      </c>
      <c r="BB29" s="5">
        <v>116.38497543816692</v>
      </c>
      <c r="BC29" s="5">
        <v>117.50434606455123</v>
      </c>
      <c r="BD29" s="5">
        <v>118.50435526935885</v>
      </c>
      <c r="BE29" s="5">
        <v>119.38672805686205</v>
      </c>
      <c r="BF29" s="5">
        <v>120.1528152738973</v>
      </c>
      <c r="BG29" s="5">
        <v>121.38547675210256</v>
      </c>
      <c r="BH29" s="5">
        <v>123.08236457798995</v>
      </c>
      <c r="BI29" s="5">
        <v>125.2393620479054</v>
      </c>
      <c r="BJ29" s="5">
        <v>127.85103815196965</v>
      </c>
      <c r="BK29" s="5">
        <v>129.47063060168651</v>
      </c>
      <c r="BL29" s="5">
        <v>130.10514787778024</v>
      </c>
      <c r="BM29" s="5">
        <v>129.75810446528456</v>
      </c>
      <c r="BN29" s="5">
        <v>128.42942345727437</v>
      </c>
      <c r="BO29" s="5">
        <v>128.13222785451887</v>
      </c>
      <c r="BP29" s="5">
        <v>128.86222256609605</v>
      </c>
      <c r="BQ29" s="5">
        <v>130.60465555433467</v>
      </c>
      <c r="BR29" s="5">
        <v>133.31046566843517</v>
      </c>
      <c r="BS29" s="5">
        <v>135.4472576222621</v>
      </c>
      <c r="BT29" s="5">
        <v>137.0288881358201</v>
      </c>
      <c r="BU29" s="5">
        <v>138.070971807929</v>
      </c>
      <c r="BV29" s="5">
        <v>138.58010373220816</v>
      </c>
      <c r="BW29" s="5">
        <v>139.40594262434877</v>
      </c>
      <c r="BX29" s="5">
        <v>140.54770509793667</v>
      </c>
      <c r="BY29" s="5">
        <v>142.00459341655861</v>
      </c>
      <c r="BZ29" s="5">
        <v>143.77568706772544</v>
      </c>
      <c r="CA29" s="5">
        <v>145.88490785463836</v>
      </c>
      <c r="CB29" s="5">
        <v>148.33475904112026</v>
      </c>
      <c r="CC29" s="5">
        <v>151.12590103033207</v>
      </c>
      <c r="CD29" s="5">
        <v>154.25871608598649</v>
      </c>
      <c r="CE29" s="5">
        <v>156.60945123423579</v>
      </c>
      <c r="CF29" s="5">
        <v>158.17676980870559</v>
      </c>
      <c r="CG29" s="5">
        <v>158.9604776386316</v>
      </c>
    </row>
    <row r="30" spans="1:85" x14ac:dyDescent="0.55000000000000004">
      <c r="A30" s="4" t="s">
        <v>25</v>
      </c>
      <c r="B30" s="5">
        <v>18.103010142026548</v>
      </c>
      <c r="C30" s="5">
        <v>20.301330356751095</v>
      </c>
      <c r="D30" s="5">
        <v>21.877850627900038</v>
      </c>
      <c r="E30" s="5">
        <v>22.819361207593637</v>
      </c>
      <c r="F30" s="5">
        <v>21.012842579860553</v>
      </c>
      <c r="G30" s="5">
        <v>23.52031627187614</v>
      </c>
      <c r="H30" s="5">
        <v>27.833011921867023</v>
      </c>
      <c r="I30" s="5">
        <v>27.101163403765877</v>
      </c>
      <c r="J30" s="5">
        <v>20.349297440499633</v>
      </c>
      <c r="K30" s="5">
        <v>23.894560691901336</v>
      </c>
      <c r="L30" s="5">
        <v>24.927390825589633</v>
      </c>
      <c r="M30" s="5">
        <v>27.112778228599701</v>
      </c>
      <c r="N30" s="5">
        <v>22.496966621332145</v>
      </c>
      <c r="O30" s="5">
        <v>26.82298873313475</v>
      </c>
      <c r="P30" s="5">
        <v>28.23423010849951</v>
      </c>
      <c r="Q30" s="5">
        <v>30.805607757958636</v>
      </c>
      <c r="R30" s="5">
        <v>23.820099842703165</v>
      </c>
      <c r="S30" s="5">
        <v>28.305758828889175</v>
      </c>
      <c r="T30" s="5">
        <v>31.775873948365042</v>
      </c>
      <c r="U30" s="5">
        <v>31.852881285906395</v>
      </c>
      <c r="V30" s="5">
        <v>25.306961488104477</v>
      </c>
      <c r="W30" s="5">
        <v>30.780198883167937</v>
      </c>
      <c r="X30" s="5">
        <v>35.116568141299034</v>
      </c>
      <c r="Y30" s="5">
        <v>33.285822756386892</v>
      </c>
      <c r="Z30" s="5">
        <v>29.197419021844649</v>
      </c>
      <c r="AA30" s="5">
        <v>31.123713885345833</v>
      </c>
      <c r="AB30" s="5">
        <v>37.173530096546102</v>
      </c>
      <c r="AC30" s="5">
        <v>35.61581392744619</v>
      </c>
      <c r="AD30" s="5">
        <v>27.28057076550779</v>
      </c>
      <c r="AE30" s="5">
        <v>32.549749777112034</v>
      </c>
      <c r="AF30" s="5">
        <v>33.91907376804722</v>
      </c>
      <c r="AG30" s="5">
        <v>36.532384460695042</v>
      </c>
      <c r="AH30" s="5">
        <v>28.358843369449854</v>
      </c>
      <c r="AI30" s="5">
        <v>29.962719656173491</v>
      </c>
      <c r="AJ30" s="5">
        <v>35.836627073253702</v>
      </c>
      <c r="AK30" s="5">
        <v>32.997772482581546</v>
      </c>
      <c r="AL30" s="5">
        <v>26.761159649869501</v>
      </c>
      <c r="AM30" s="5">
        <v>36.360509245378218</v>
      </c>
      <c r="AN30" s="5">
        <v>37.670769781193883</v>
      </c>
      <c r="AO30" s="5">
        <v>43.589941037277633</v>
      </c>
      <c r="AP30" s="5">
        <v>33.064575719042949</v>
      </c>
      <c r="AQ30" s="5">
        <v>46.829490134618901</v>
      </c>
      <c r="AR30" s="5">
        <v>51.897580503312156</v>
      </c>
      <c r="AS30" s="5">
        <v>44.45628733931305</v>
      </c>
      <c r="AT30" s="5">
        <v>36.442866449245152</v>
      </c>
      <c r="AU30" s="5">
        <v>44.432572628772206</v>
      </c>
      <c r="AV30" s="5">
        <v>49.972688633642264</v>
      </c>
      <c r="AW30" s="5">
        <v>53.158872288340255</v>
      </c>
      <c r="AX30" s="5">
        <v>42.245704013773832</v>
      </c>
      <c r="AY30" s="5">
        <v>52.626945790445205</v>
      </c>
      <c r="AZ30" s="5">
        <v>54.273315527775324</v>
      </c>
      <c r="BA30" s="5">
        <v>59.62603466800546</v>
      </c>
      <c r="BB30" s="5">
        <v>46.321916176722453</v>
      </c>
      <c r="BC30" s="5">
        <v>54.417346617495021</v>
      </c>
      <c r="BD30" s="5">
        <v>62.913852260963658</v>
      </c>
      <c r="BE30" s="5">
        <v>65.443663617011254</v>
      </c>
      <c r="BF30" s="5">
        <v>49.612377022672852</v>
      </c>
      <c r="BG30" s="5">
        <v>56.952192123233452</v>
      </c>
      <c r="BH30" s="5">
        <v>66.24529533542713</v>
      </c>
      <c r="BI30" s="5">
        <v>67.814873979420895</v>
      </c>
      <c r="BJ30" s="5">
        <v>54.028606676327293</v>
      </c>
      <c r="BK30" s="5">
        <v>62.526785882416455</v>
      </c>
      <c r="BL30" s="5">
        <v>67.170794089497562</v>
      </c>
      <c r="BM30" s="5">
        <v>76.552812252292796</v>
      </c>
      <c r="BN30" s="5">
        <v>53.471180648896301</v>
      </c>
      <c r="BO30" s="5">
        <v>59.347919049927889</v>
      </c>
      <c r="BP30" s="5">
        <v>69.784271657220302</v>
      </c>
      <c r="BQ30" s="5">
        <v>67.67943996705209</v>
      </c>
      <c r="BR30" s="5">
        <v>58.321456157979831</v>
      </c>
      <c r="BS30" s="5">
        <v>59.63608342775332</v>
      </c>
      <c r="BT30" s="5">
        <v>67.766573515302127</v>
      </c>
      <c r="BU30" s="5">
        <v>75.756269669117515</v>
      </c>
      <c r="BV30" s="5">
        <v>57.486205444065888</v>
      </c>
      <c r="BW30" s="5">
        <v>62.219226291486201</v>
      </c>
      <c r="BX30" s="5">
        <v>71.06844581510785</v>
      </c>
      <c r="BY30" s="5">
        <v>73.068669645706237</v>
      </c>
      <c r="BZ30" s="5">
        <v>62.515464371686456</v>
      </c>
      <c r="CA30" s="5">
        <v>63.572348746883193</v>
      </c>
      <c r="CB30" s="5">
        <v>75.8546243220148</v>
      </c>
      <c r="CC30" s="5">
        <v>73.469060405908579</v>
      </c>
      <c r="CD30" s="5">
        <v>62.552481355072459</v>
      </c>
      <c r="CE30" s="5">
        <v>67.790766879089517</v>
      </c>
      <c r="CF30" s="5">
        <v>76.275924099405955</v>
      </c>
      <c r="CG30" s="5">
        <v>76.265945987638403</v>
      </c>
    </row>
    <row r="31" spans="1:85" x14ac:dyDescent="0.55000000000000004">
      <c r="A31" s="4" t="s">
        <v>26</v>
      </c>
      <c r="B31" s="5">
        <v>164.46568253942169</v>
      </c>
      <c r="C31" s="5">
        <v>200.71138066579408</v>
      </c>
      <c r="D31" s="5">
        <v>185.08057540291645</v>
      </c>
      <c r="E31" s="5">
        <v>216.28457404527921</v>
      </c>
      <c r="F31" s="5">
        <v>161.27530484100865</v>
      </c>
      <c r="G31" s="5">
        <v>189.07527775865253</v>
      </c>
      <c r="H31" s="5">
        <v>197.07901386270197</v>
      </c>
      <c r="I31" s="5">
        <v>215.17069730572882</v>
      </c>
      <c r="J31" s="5">
        <v>162.98522725078345</v>
      </c>
      <c r="K31" s="5">
        <v>189.90877406955414</v>
      </c>
      <c r="L31" s="5">
        <v>199.47092981466329</v>
      </c>
      <c r="M31" s="5">
        <v>223.4815052298201</v>
      </c>
      <c r="N31" s="5">
        <v>178.84338149956329</v>
      </c>
      <c r="O31" s="5">
        <v>206.33938823824687</v>
      </c>
      <c r="P31" s="5">
        <v>201.70569473727707</v>
      </c>
      <c r="Q31" s="5">
        <v>211.71731797407293</v>
      </c>
      <c r="R31" s="5">
        <v>181.86515217526789</v>
      </c>
      <c r="S31" s="5">
        <v>230.00592528790591</v>
      </c>
      <c r="T31" s="5">
        <v>233.87667600169144</v>
      </c>
      <c r="U31" s="5">
        <v>212.22225295584568</v>
      </c>
      <c r="V31" s="5">
        <v>185.94740466273504</v>
      </c>
      <c r="W31" s="5">
        <v>192.65424863013908</v>
      </c>
      <c r="X31" s="5">
        <v>210.59555812316856</v>
      </c>
      <c r="Y31" s="5">
        <v>242.71293391165298</v>
      </c>
      <c r="Z31" s="5">
        <v>182.1600372724607</v>
      </c>
      <c r="AA31" s="5">
        <v>224.19422648534615</v>
      </c>
      <c r="AB31" s="5">
        <v>227.05607508680546</v>
      </c>
      <c r="AC31" s="5">
        <v>260.89704653851845</v>
      </c>
      <c r="AD31" s="5">
        <v>181.79934428806203</v>
      </c>
      <c r="AE31" s="5">
        <v>207.26528435805184</v>
      </c>
      <c r="AF31" s="5">
        <v>226.30606240247565</v>
      </c>
      <c r="AG31" s="5">
        <v>270.11821217350456</v>
      </c>
      <c r="AH31" s="5">
        <v>195.66984928149424</v>
      </c>
      <c r="AI31" s="5">
        <v>192.03503401789595</v>
      </c>
      <c r="AJ31" s="5">
        <v>230.22482885298101</v>
      </c>
      <c r="AK31" s="5">
        <v>241.71545337193228</v>
      </c>
      <c r="AL31" s="5">
        <v>175.35585082161037</v>
      </c>
      <c r="AM31" s="5">
        <v>249.76620513601375</v>
      </c>
      <c r="AN31" s="5">
        <v>224.44529669856331</v>
      </c>
      <c r="AO31" s="5">
        <v>230.101911318775</v>
      </c>
      <c r="AP31" s="5">
        <v>169.64747021632641</v>
      </c>
      <c r="AQ31" s="5">
        <v>266.55533879737226</v>
      </c>
      <c r="AR31" s="5">
        <v>239.99027941843261</v>
      </c>
      <c r="AS31" s="5">
        <v>244.46733663239277</v>
      </c>
      <c r="AT31" s="5">
        <v>206.7558800882814</v>
      </c>
      <c r="AU31" s="5">
        <v>236.18550400430198</v>
      </c>
      <c r="AV31" s="5">
        <v>253.10787290933283</v>
      </c>
      <c r="AW31" s="5">
        <v>294.99574299808489</v>
      </c>
      <c r="AX31" s="5">
        <v>230.00837939908575</v>
      </c>
      <c r="AY31" s="5">
        <v>253.44862792277922</v>
      </c>
      <c r="AZ31" s="5">
        <v>251.23095912531696</v>
      </c>
      <c r="BA31" s="5">
        <v>280.75703355281877</v>
      </c>
      <c r="BB31" s="5">
        <v>222.38975717969231</v>
      </c>
      <c r="BC31" s="5">
        <v>257.68282718127978</v>
      </c>
      <c r="BD31" s="5">
        <v>249.54299565466897</v>
      </c>
      <c r="BE31" s="5">
        <v>312.44305809239194</v>
      </c>
      <c r="BF31" s="5">
        <v>227.18926278005605</v>
      </c>
      <c r="BG31" s="5">
        <v>222.91648549532161</v>
      </c>
      <c r="BH31" s="5">
        <v>278.17401346105248</v>
      </c>
      <c r="BI31" s="5">
        <v>330.69473446513967</v>
      </c>
      <c r="BJ31" s="5">
        <v>245.49894611565043</v>
      </c>
      <c r="BK31" s="5">
        <v>231.39979543494465</v>
      </c>
      <c r="BL31" s="5">
        <v>262.12008800888032</v>
      </c>
      <c r="BM31" s="5">
        <v>358.83009463884309</v>
      </c>
      <c r="BN31" s="5">
        <v>261.24198789631509</v>
      </c>
      <c r="BO31" s="5">
        <v>235.70449081552633</v>
      </c>
      <c r="BP31" s="5">
        <v>303.08538669867869</v>
      </c>
      <c r="BQ31" s="5">
        <v>398.11240570508687</v>
      </c>
      <c r="BR31" s="5">
        <v>311.92858790807787</v>
      </c>
      <c r="BS31" s="5">
        <v>236.97618674266505</v>
      </c>
      <c r="BT31" s="5">
        <v>319.71462742277339</v>
      </c>
      <c r="BU31" s="5">
        <v>398.07263637089932</v>
      </c>
      <c r="BV31" s="5">
        <v>322.30373335426299</v>
      </c>
      <c r="BW31" s="5">
        <v>266.1052203566033</v>
      </c>
      <c r="BX31" s="5">
        <v>316.11628670792669</v>
      </c>
      <c r="BY31" s="5">
        <v>403.17192422048953</v>
      </c>
      <c r="BZ31" s="5">
        <v>376.27449209822595</v>
      </c>
      <c r="CA31" s="5">
        <v>285.87528690950694</v>
      </c>
      <c r="CB31" s="5">
        <v>323.47252463361752</v>
      </c>
      <c r="CC31" s="5">
        <v>433.50149317443766</v>
      </c>
      <c r="CD31" s="5">
        <v>397.99111530575362</v>
      </c>
      <c r="CE31" s="5">
        <v>301.34859436836047</v>
      </c>
      <c r="CF31" s="5">
        <v>333.19700236603273</v>
      </c>
      <c r="CG31" s="5">
        <v>452.85254459689406</v>
      </c>
    </row>
    <row r="32" spans="1:85" x14ac:dyDescent="0.55000000000000004">
      <c r="A32" s="4" t="s">
        <v>27</v>
      </c>
      <c r="B32" s="5">
        <v>26.052313661179273</v>
      </c>
      <c r="C32" s="5">
        <v>25.417535957971548</v>
      </c>
      <c r="D32" s="5">
        <v>24.08653419236596</v>
      </c>
      <c r="E32" s="5">
        <v>21.993176410963198</v>
      </c>
      <c r="F32" s="5">
        <v>21.249171618829095</v>
      </c>
      <c r="G32" s="5">
        <v>20.297888520803564</v>
      </c>
      <c r="H32" s="5">
        <v>20.037761460743905</v>
      </c>
      <c r="I32" s="5">
        <v>20.46455758071518</v>
      </c>
      <c r="J32" s="5">
        <v>21.812764859243458</v>
      </c>
      <c r="K32" s="5">
        <v>22.972132001484869</v>
      </c>
      <c r="L32" s="5">
        <v>23.92680669677905</v>
      </c>
      <c r="M32" s="5">
        <v>24.642628084324862</v>
      </c>
      <c r="N32" s="5">
        <v>25.022118105467381</v>
      </c>
      <c r="O32" s="5">
        <v>25.478661046644852</v>
      </c>
      <c r="P32" s="5">
        <v>26.082014374595619</v>
      </c>
      <c r="Q32" s="5">
        <v>26.853280824132995</v>
      </c>
      <c r="R32" s="5">
        <v>27.586852372338811</v>
      </c>
      <c r="S32" s="5">
        <v>28.165708687686479</v>
      </c>
      <c r="T32" s="5">
        <v>28.55015187460765</v>
      </c>
      <c r="U32" s="5">
        <v>28.745349011943702</v>
      </c>
      <c r="V32" s="5">
        <v>28.753251894555063</v>
      </c>
      <c r="W32" s="5">
        <v>28.894343310331518</v>
      </c>
      <c r="X32" s="5">
        <v>29.190935857447368</v>
      </c>
      <c r="Y32" s="5">
        <v>29.64425358869919</v>
      </c>
      <c r="Z32" s="5">
        <v>30.219955606614619</v>
      </c>
      <c r="AA32" s="5">
        <v>30.658359779722641</v>
      </c>
      <c r="AB32" s="5">
        <v>30.95001218464742</v>
      </c>
      <c r="AC32" s="5">
        <v>31.093708446140848</v>
      </c>
      <c r="AD32" s="5">
        <v>31.091380925058928</v>
      </c>
      <c r="AE32" s="5">
        <v>31.334726002700005</v>
      </c>
      <c r="AF32" s="5">
        <v>31.810590918768188</v>
      </c>
      <c r="AG32" s="5">
        <v>32.484472296274546</v>
      </c>
      <c r="AH32" s="5">
        <v>32.959308990550561</v>
      </c>
      <c r="AI32" s="5">
        <v>33.237767061768693</v>
      </c>
      <c r="AJ32" s="5">
        <v>33.233810930856571</v>
      </c>
      <c r="AK32" s="5">
        <v>32.944281337319921</v>
      </c>
      <c r="AL32" s="5">
        <v>32.401342367612401</v>
      </c>
      <c r="AM32" s="5">
        <v>32.105462566589495</v>
      </c>
      <c r="AN32" s="5">
        <v>32.119741143681694</v>
      </c>
      <c r="AO32" s="5">
        <v>32.479736872982315</v>
      </c>
      <c r="AP32" s="5">
        <v>33.31222400209343</v>
      </c>
      <c r="AQ32" s="5">
        <v>33.971627530324433</v>
      </c>
      <c r="AR32" s="5">
        <v>34.569379331282192</v>
      </c>
      <c r="AS32" s="5">
        <v>35.102112665822602</v>
      </c>
      <c r="AT32" s="5">
        <v>35.569549963422944</v>
      </c>
      <c r="AU32" s="5">
        <v>36.014551167685603</v>
      </c>
      <c r="AV32" s="5">
        <v>36.439145613792924</v>
      </c>
      <c r="AW32" s="5">
        <v>36.844753255098659</v>
      </c>
      <c r="AX32" s="5">
        <v>37.236436745560532</v>
      </c>
      <c r="AY32" s="5">
        <v>37.613721593311318</v>
      </c>
      <c r="AZ32" s="5">
        <v>37.981350781778147</v>
      </c>
      <c r="BA32" s="5">
        <v>38.337490879350099</v>
      </c>
      <c r="BB32" s="5">
        <v>38.720919583290915</v>
      </c>
      <c r="BC32" s="5">
        <v>39.091539445864029</v>
      </c>
      <c r="BD32" s="5">
        <v>39.473860444980303</v>
      </c>
      <c r="BE32" s="5">
        <v>39.870688749331869</v>
      </c>
      <c r="BF32" s="5">
        <v>40.336916046654551</v>
      </c>
      <c r="BG32" s="5">
        <v>40.919933067997711</v>
      </c>
      <c r="BH32" s="5">
        <v>41.661049377362808</v>
      </c>
      <c r="BI32" s="5">
        <v>42.563809380150886</v>
      </c>
      <c r="BJ32" s="5">
        <v>43.612823812028452</v>
      </c>
      <c r="BK32" s="5">
        <v>44.215659562635203</v>
      </c>
      <c r="BL32" s="5">
        <v>44.353006659576529</v>
      </c>
      <c r="BM32" s="5">
        <v>44.023209412244313</v>
      </c>
      <c r="BN32" s="5">
        <v>43.233338643615724</v>
      </c>
      <c r="BO32" s="5">
        <v>42.779544843742279</v>
      </c>
      <c r="BP32" s="5">
        <v>42.65687185039971</v>
      </c>
      <c r="BQ32" s="5">
        <v>42.863522667968127</v>
      </c>
      <c r="BR32" s="5">
        <v>43.401138807923644</v>
      </c>
      <c r="BS32" s="5">
        <v>43.967702834681589</v>
      </c>
      <c r="BT32" s="5">
        <v>44.560575461993579</v>
      </c>
      <c r="BU32" s="5">
        <v>45.178547946309692</v>
      </c>
      <c r="BV32" s="5">
        <v>45.821061167305928</v>
      </c>
      <c r="BW32" s="5">
        <v>46.521506864207979</v>
      </c>
      <c r="BX32" s="5">
        <v>47.282604057817458</v>
      </c>
      <c r="BY32" s="5">
        <v>48.104812472775293</v>
      </c>
      <c r="BZ32" s="5">
        <v>48.988411992633665</v>
      </c>
      <c r="CA32" s="5">
        <v>49.852815629516918</v>
      </c>
      <c r="CB32" s="5">
        <v>50.697293160235411</v>
      </c>
      <c r="CC32" s="5">
        <v>51.521706461146458</v>
      </c>
      <c r="CD32" s="5">
        <v>52.325993931950599</v>
      </c>
      <c r="CE32" s="5">
        <v>52.929051202195595</v>
      </c>
      <c r="CF32" s="5">
        <v>53.331068655799335</v>
      </c>
      <c r="CG32" s="5">
        <v>53.532071164633464</v>
      </c>
    </row>
    <row r="33" spans="1:85" x14ac:dyDescent="0.55000000000000004">
      <c r="A33" s="2" t="s">
        <v>28</v>
      </c>
      <c r="B33" s="3">
        <v>1054.7213027821806</v>
      </c>
      <c r="C33" s="3">
        <v>1305.0513191577872</v>
      </c>
      <c r="D33" s="3">
        <v>1464.0156716099889</v>
      </c>
      <c r="E33" s="3">
        <v>1191.5026283387915</v>
      </c>
      <c r="F33" s="3">
        <v>1096.2455218259483</v>
      </c>
      <c r="G33" s="3">
        <v>1357.5742109944799</v>
      </c>
      <c r="H33" s="3">
        <v>1627.4849351466778</v>
      </c>
      <c r="I33" s="3">
        <v>1327.3540441450668</v>
      </c>
      <c r="J33" s="3">
        <v>1168.5538443815117</v>
      </c>
      <c r="K33" s="3">
        <v>1498.6684564926823</v>
      </c>
      <c r="L33" s="3">
        <v>1698.7786861636259</v>
      </c>
      <c r="M33" s="3">
        <v>1425.0430335067263</v>
      </c>
      <c r="N33" s="3">
        <v>1275.560473832232</v>
      </c>
      <c r="O33" s="3">
        <v>1545.1983618037825</v>
      </c>
      <c r="P33" s="3">
        <v>1754.6070798130897</v>
      </c>
      <c r="Q33" s="3">
        <v>1466.7931091817882</v>
      </c>
      <c r="R33" s="3">
        <v>1291.0452422404585</v>
      </c>
      <c r="S33" s="3">
        <v>1690.1903471654448</v>
      </c>
      <c r="T33" s="3">
        <v>2008.8409703453237</v>
      </c>
      <c r="U33" s="3">
        <v>1509.5692838459133</v>
      </c>
      <c r="V33" s="3">
        <v>1301.3080890874892</v>
      </c>
      <c r="W33" s="3">
        <v>1737.6045743812178</v>
      </c>
      <c r="X33" s="3">
        <v>2069.331967003056</v>
      </c>
      <c r="Y33" s="3">
        <v>1520.4766055077644</v>
      </c>
      <c r="Z33" s="3">
        <v>1399.2738810241922</v>
      </c>
      <c r="AA33" s="3">
        <v>1818.2607210703218</v>
      </c>
      <c r="AB33" s="3">
        <v>2261.6578265064518</v>
      </c>
      <c r="AC33" s="3">
        <v>1675.9366421044685</v>
      </c>
      <c r="AD33" s="3">
        <v>1455.3160510165646</v>
      </c>
      <c r="AE33" s="3">
        <v>1938.0457131492358</v>
      </c>
      <c r="AF33" s="3">
        <v>2264.4209077205073</v>
      </c>
      <c r="AG33" s="3">
        <v>1751.0374870704211</v>
      </c>
      <c r="AH33" s="3">
        <v>1440.9739078729531</v>
      </c>
      <c r="AI33" s="3">
        <v>1921.6027999676071</v>
      </c>
      <c r="AJ33" s="3">
        <v>2419.3343307845485</v>
      </c>
      <c r="AK33" s="3">
        <v>1617.1147866488</v>
      </c>
      <c r="AL33" s="3">
        <v>1413.29277112613</v>
      </c>
      <c r="AM33" s="3">
        <v>2010.6690494375312</v>
      </c>
      <c r="AN33" s="3">
        <v>2382.4086996007845</v>
      </c>
      <c r="AO33" s="3">
        <v>1730.8502447217854</v>
      </c>
      <c r="AP33" s="3">
        <v>1506.5419473687525</v>
      </c>
      <c r="AQ33" s="3">
        <v>2187.9036672052871</v>
      </c>
      <c r="AR33" s="3">
        <v>2648.45794330425</v>
      </c>
      <c r="AS33" s="3">
        <v>1797.6049516664598</v>
      </c>
      <c r="AT33" s="3">
        <v>1600.3877931488671</v>
      </c>
      <c r="AU33" s="3">
        <v>2247.7389532327352</v>
      </c>
      <c r="AV33" s="3">
        <v>2755.9458237197086</v>
      </c>
      <c r="AW33" s="3">
        <v>1961.9234298986778</v>
      </c>
      <c r="AX33" s="3">
        <v>1692.2481105347431</v>
      </c>
      <c r="AY33" s="3">
        <v>2397.0285287852826</v>
      </c>
      <c r="AZ33" s="3">
        <v>2889.9829352456568</v>
      </c>
      <c r="BA33" s="3">
        <v>2044.1614254343049</v>
      </c>
      <c r="BB33" s="3">
        <v>1775.1366338299486</v>
      </c>
      <c r="BC33" s="3">
        <v>2462.9486778574606</v>
      </c>
      <c r="BD33" s="3">
        <v>3045.0001586489902</v>
      </c>
      <c r="BE33" s="3">
        <v>2206.5590110398598</v>
      </c>
      <c r="BF33" s="3">
        <v>1871.7185276273729</v>
      </c>
      <c r="BG33" s="3">
        <v>2603.8803512631898</v>
      </c>
      <c r="BH33" s="3">
        <v>3312.8701549362199</v>
      </c>
      <c r="BI33" s="3">
        <v>2292.2754376733201</v>
      </c>
      <c r="BJ33" s="3">
        <v>1960.9517726742863</v>
      </c>
      <c r="BK33" s="3">
        <v>2734.7104179978469</v>
      </c>
      <c r="BL33" s="3">
        <v>3378.9288100691792</v>
      </c>
      <c r="BM33" s="3">
        <v>2411.4376349200543</v>
      </c>
      <c r="BN33" s="3">
        <v>1971.4451509844398</v>
      </c>
      <c r="BO33" s="3">
        <v>2706.5260299420979</v>
      </c>
      <c r="BP33" s="3">
        <v>3411.7297020083724</v>
      </c>
      <c r="BQ33" s="3">
        <v>2334.1660888508195</v>
      </c>
      <c r="BR33" s="3">
        <v>2071.4819559883726</v>
      </c>
      <c r="BS33" s="3">
        <v>2712.5577695013835</v>
      </c>
      <c r="BT33" s="3">
        <v>3391.2894868903322</v>
      </c>
      <c r="BU33" s="3">
        <v>2485.4189834184108</v>
      </c>
      <c r="BV33" s="3">
        <v>2074.9151902589037</v>
      </c>
      <c r="BW33" s="3">
        <v>2842.522385665623</v>
      </c>
      <c r="BX33" s="3">
        <v>3598.0245048606657</v>
      </c>
      <c r="BY33" s="3">
        <v>2538.7552088841117</v>
      </c>
      <c r="BZ33" s="3">
        <v>2109.7939225451264</v>
      </c>
      <c r="CA33" s="3">
        <v>3017.5029003729087</v>
      </c>
      <c r="CB33" s="3">
        <v>3925.2227886889486</v>
      </c>
      <c r="CC33" s="3">
        <v>2475.7744460628705</v>
      </c>
      <c r="CD33" s="3">
        <v>2182.8159271792924</v>
      </c>
      <c r="CE33" s="3">
        <v>3184.1358464318992</v>
      </c>
      <c r="CF33" s="3">
        <v>4083.3453601264378</v>
      </c>
      <c r="CG33" s="3">
        <v>2574.5660271559468</v>
      </c>
    </row>
    <row r="34" spans="1:85" x14ac:dyDescent="0.55000000000000004">
      <c r="A34" s="4" t="s">
        <v>29</v>
      </c>
      <c r="B34" s="5">
        <v>84.474249929614629</v>
      </c>
      <c r="C34" s="5">
        <v>91.076494545467412</v>
      </c>
      <c r="D34" s="5">
        <v>92.000083428622517</v>
      </c>
      <c r="E34" s="5">
        <v>98.441051302823396</v>
      </c>
      <c r="F34" s="5">
        <v>76.358251258788243</v>
      </c>
      <c r="G34" s="5">
        <v>98.027699941466835</v>
      </c>
      <c r="H34" s="5">
        <v>118.3141966435181</v>
      </c>
      <c r="I34" s="5">
        <v>87.399758163505965</v>
      </c>
      <c r="J34" s="5">
        <v>80.76162002737864</v>
      </c>
      <c r="K34" s="5">
        <v>102.03749115022494</v>
      </c>
      <c r="L34" s="5">
        <v>115.7124954835264</v>
      </c>
      <c r="M34" s="5">
        <v>89.044366727173909</v>
      </c>
      <c r="N34" s="5">
        <v>84.865538639306862</v>
      </c>
      <c r="O34" s="5">
        <v>100.11620364242381</v>
      </c>
      <c r="P34" s="5">
        <v>115.42258729809706</v>
      </c>
      <c r="Q34" s="5">
        <v>81.008339376721835</v>
      </c>
      <c r="R34" s="5">
        <v>69.52057007770199</v>
      </c>
      <c r="S34" s="5">
        <v>89.042670432187862</v>
      </c>
      <c r="T34" s="5">
        <v>106.87860749812566</v>
      </c>
      <c r="U34" s="5">
        <v>90.423085045219025</v>
      </c>
      <c r="V34" s="5">
        <v>94.476057438020732</v>
      </c>
      <c r="W34" s="5">
        <v>133.82671389111781</v>
      </c>
      <c r="X34" s="5">
        <v>159.68146961243204</v>
      </c>
      <c r="Y34" s="5">
        <v>116.75231987426871</v>
      </c>
      <c r="Z34" s="5">
        <v>101.48408075473701</v>
      </c>
      <c r="AA34" s="5">
        <v>123.72013716495977</v>
      </c>
      <c r="AB34" s="5">
        <v>146.47121378218327</v>
      </c>
      <c r="AC34" s="5">
        <v>107.7750766242125</v>
      </c>
      <c r="AD34" s="5">
        <v>106.00137908181115</v>
      </c>
      <c r="AE34" s="5">
        <v>139.72510019867846</v>
      </c>
      <c r="AF34" s="5">
        <v>164.181597615519</v>
      </c>
      <c r="AG34" s="5">
        <v>118.02339994358887</v>
      </c>
      <c r="AH34" s="5">
        <v>101.35563437502094</v>
      </c>
      <c r="AI34" s="5">
        <v>129.41649965359096</v>
      </c>
      <c r="AJ34" s="5">
        <v>153.68924242699211</v>
      </c>
      <c r="AK34" s="5">
        <v>110.3726941577995</v>
      </c>
      <c r="AL34" s="5">
        <v>105.48919358569265</v>
      </c>
      <c r="AM34" s="5">
        <v>142.89688689016918</v>
      </c>
      <c r="AN34" s="5">
        <v>169.16592408986057</v>
      </c>
      <c r="AO34" s="5">
        <v>122.91122759763506</v>
      </c>
      <c r="AP34" s="5">
        <v>111.04227150989733</v>
      </c>
      <c r="AQ34" s="5">
        <v>143.30749377078808</v>
      </c>
      <c r="AR34" s="5">
        <v>171.63393046207162</v>
      </c>
      <c r="AS34" s="5">
        <v>127.99382220339274</v>
      </c>
      <c r="AT34" s="5">
        <v>120.01600208655957</v>
      </c>
      <c r="AU34" s="5">
        <v>169.06814056807045</v>
      </c>
      <c r="AV34" s="5">
        <v>207.13673681789854</v>
      </c>
      <c r="AW34" s="5">
        <v>150.7421205274714</v>
      </c>
      <c r="AX34" s="5">
        <v>142.50899728603977</v>
      </c>
      <c r="AY34" s="5">
        <v>193.29261528416075</v>
      </c>
      <c r="AZ34" s="5">
        <v>234.51666752506858</v>
      </c>
      <c r="BA34" s="5">
        <v>172.46371990473108</v>
      </c>
      <c r="BB34" s="5">
        <v>164.30459319027031</v>
      </c>
      <c r="BC34" s="5">
        <v>214.54680887757556</v>
      </c>
      <c r="BD34" s="5">
        <v>247.91162624967401</v>
      </c>
      <c r="BE34" s="5">
        <v>174.29588125385229</v>
      </c>
      <c r="BF34" s="5">
        <v>146.2171691532514</v>
      </c>
      <c r="BG34" s="5">
        <v>184.4056473579445</v>
      </c>
      <c r="BH34" s="5">
        <v>223.1242794318928</v>
      </c>
      <c r="BI34" s="5">
        <v>160.23156992045045</v>
      </c>
      <c r="BJ34" s="5">
        <v>161.57170360878985</v>
      </c>
      <c r="BK34" s="5">
        <v>227.54782514850106</v>
      </c>
      <c r="BL34" s="5">
        <v>274.39749474178478</v>
      </c>
      <c r="BM34" s="5">
        <v>185.27142080468582</v>
      </c>
      <c r="BN34" s="5">
        <v>156.37367306706273</v>
      </c>
      <c r="BO34" s="5">
        <v>204.20188667333775</v>
      </c>
      <c r="BP34" s="5">
        <v>244.03453004609423</v>
      </c>
      <c r="BQ34" s="5">
        <v>172.67217434399953</v>
      </c>
      <c r="BR34" s="5">
        <v>176.07711900178339</v>
      </c>
      <c r="BS34" s="5">
        <v>235.73630964754781</v>
      </c>
      <c r="BT34" s="5">
        <v>287.9605827319898</v>
      </c>
      <c r="BU34" s="5">
        <v>207.9127501659874</v>
      </c>
      <c r="BV34" s="5">
        <v>183.81442217097126</v>
      </c>
      <c r="BW34" s="5">
        <v>238.36923455159663</v>
      </c>
      <c r="BX34" s="5">
        <v>284.96647805054994</v>
      </c>
      <c r="BY34" s="5">
        <v>205.07859738239637</v>
      </c>
      <c r="BZ34" s="5">
        <v>193.42605168788702</v>
      </c>
      <c r="CA34" s="5">
        <v>252.40207688519516</v>
      </c>
      <c r="CB34" s="5">
        <v>304.34159478107176</v>
      </c>
      <c r="CC34" s="5">
        <v>224.9748086643028</v>
      </c>
      <c r="CD34" s="5">
        <v>200.00253744527504</v>
      </c>
      <c r="CE34" s="5">
        <v>277.52063588224109</v>
      </c>
      <c r="CF34" s="5">
        <v>329.98677204690995</v>
      </c>
      <c r="CG34" s="5">
        <v>275.56269342364249</v>
      </c>
    </row>
    <row r="35" spans="1:85" x14ac:dyDescent="0.55000000000000004">
      <c r="A35" s="2" t="s">
        <v>30</v>
      </c>
      <c r="B35" s="3">
        <v>1139.697628523543</v>
      </c>
      <c r="C35" s="3">
        <v>1393.427608895571</v>
      </c>
      <c r="D35" s="3">
        <v>1550.4746025628888</v>
      </c>
      <c r="E35" s="3">
        <v>1291.2547794476302</v>
      </c>
      <c r="F35" s="3">
        <v>1170.299491223263</v>
      </c>
      <c r="G35" s="3">
        <v>1453.6046199681584</v>
      </c>
      <c r="H35" s="3">
        <v>1743.6015500526569</v>
      </c>
      <c r="I35" s="3">
        <v>1410.7148469375197</v>
      </c>
      <c r="J35" s="3">
        <v>1246.7166144726145</v>
      </c>
      <c r="K35" s="3">
        <v>1597.0084036950655</v>
      </c>
      <c r="L35" s="3">
        <v>1810.3118612112237</v>
      </c>
      <c r="M35" s="3">
        <v>1508.6815095889733</v>
      </c>
      <c r="N35" s="3">
        <v>1356.8087387776293</v>
      </c>
      <c r="O35" s="3">
        <v>1640.2910343704661</v>
      </c>
      <c r="P35" s="3">
        <v>1864.7401504209356</v>
      </c>
      <c r="Q35" s="3">
        <v>1539.6855386119901</v>
      </c>
      <c r="R35" s="3">
        <v>1353.2629837391441</v>
      </c>
      <c r="S35" s="3">
        <v>1769.2457970295861</v>
      </c>
      <c r="T35" s="3">
        <v>2104.0764560786893</v>
      </c>
      <c r="U35" s="3">
        <v>1593.4306031719427</v>
      </c>
      <c r="V35" s="3">
        <v>1395.0271636574885</v>
      </c>
      <c r="W35" s="3">
        <v>1872.5186061672703</v>
      </c>
      <c r="X35" s="3">
        <v>2230.3919285593288</v>
      </c>
      <c r="Y35" s="3">
        <v>1638.0842471940593</v>
      </c>
      <c r="Z35" s="3">
        <v>1500.7269779947726</v>
      </c>
      <c r="AA35" s="3">
        <v>1941.0190869998112</v>
      </c>
      <c r="AB35" s="3">
        <v>2406.094024509171</v>
      </c>
      <c r="AC35" s="3">
        <v>1782.117448800569</v>
      </c>
      <c r="AD35" s="3">
        <v>1561.630444014412</v>
      </c>
      <c r="AE35" s="3">
        <v>2077.9753910070458</v>
      </c>
      <c r="AF35" s="3">
        <v>2428.9783420522813</v>
      </c>
      <c r="AG35" s="3">
        <v>1868.0316745492123</v>
      </c>
      <c r="AH35" s="3">
        <v>1542.2053027488332</v>
      </c>
      <c r="AI35" s="3">
        <v>2050.4290912873626</v>
      </c>
      <c r="AJ35" s="3">
        <v>2571.5971503072697</v>
      </c>
      <c r="AK35" s="3">
        <v>1727.0988828481732</v>
      </c>
      <c r="AL35" s="3">
        <v>1519.5664829962341</v>
      </c>
      <c r="AM35" s="3">
        <v>2153.8522918567996</v>
      </c>
      <c r="AN35" s="3">
        <v>2551.8965602457638</v>
      </c>
      <c r="AO35" s="3">
        <v>1853.9965223687527</v>
      </c>
      <c r="AP35" s="3">
        <v>1618.1831941744842</v>
      </c>
      <c r="AQ35" s="3">
        <v>2330.4512627725785</v>
      </c>
      <c r="AR35" s="3">
        <v>2819.0050227945467</v>
      </c>
      <c r="AS35" s="3">
        <v>1925.9048643676758</v>
      </c>
      <c r="AT35" s="3">
        <v>1720.3905434615224</v>
      </c>
      <c r="AU35" s="3">
        <v>2416.796313805055</v>
      </c>
      <c r="AV35" s="3">
        <v>2963.0669106029281</v>
      </c>
      <c r="AW35" s="3">
        <v>2112.7052321304868</v>
      </c>
      <c r="AX35" s="3">
        <v>1834.7571078207836</v>
      </c>
      <c r="AY35" s="3">
        <v>2590.3211440694431</v>
      </c>
      <c r="AZ35" s="3">
        <v>3124.4996027707261</v>
      </c>
      <c r="BA35" s="3">
        <v>2216.6251453390364</v>
      </c>
      <c r="BB35" s="3">
        <v>1939.8857259524741</v>
      </c>
      <c r="BC35" s="3">
        <v>2677.7840852210361</v>
      </c>
      <c r="BD35" s="3">
        <v>3292.8446959424291</v>
      </c>
      <c r="BE35" s="3">
        <v>2380.6753932762695</v>
      </c>
      <c r="BF35" s="3">
        <v>2017.7658377461166</v>
      </c>
      <c r="BG35" s="3">
        <v>2787.6208668647823</v>
      </c>
      <c r="BH35" s="3">
        <v>3534.8889333132001</v>
      </c>
      <c r="BI35" s="3">
        <v>2451.8739500256393</v>
      </c>
      <c r="BJ35" s="3">
        <v>2121.9409524643702</v>
      </c>
      <c r="BK35" s="3">
        <v>2961.4378403760302</v>
      </c>
      <c r="BL35" s="3">
        <v>3652.3370242270121</v>
      </c>
      <c r="BM35" s="3">
        <v>2596.0411548866946</v>
      </c>
      <c r="BN35" s="3">
        <v>2127.30009037533</v>
      </c>
      <c r="BO35" s="3">
        <v>2910.2008006135175</v>
      </c>
      <c r="BP35" s="3">
        <v>3655.3359429153229</v>
      </c>
      <c r="BQ35" s="3">
        <v>2506.4443436565994</v>
      </c>
      <c r="BR35" s="3">
        <v>2243.3616002031176</v>
      </c>
      <c r="BS35" s="3">
        <v>2941.8827251935086</v>
      </c>
      <c r="BT35" s="3">
        <v>3672.4315237439728</v>
      </c>
      <c r="BU35" s="3">
        <v>2688.8884575369757</v>
      </c>
      <c r="BV35" s="3">
        <v>2253.564206114278</v>
      </c>
      <c r="BW35" s="3">
        <v>3075.5241838031111</v>
      </c>
      <c r="BX35" s="3">
        <v>3878.3266690606315</v>
      </c>
      <c r="BY35" s="3">
        <v>2740.0334292081093</v>
      </c>
      <c r="BZ35" s="3">
        <v>2296.0698573808204</v>
      </c>
      <c r="CA35" s="3">
        <v>3264.101067020028</v>
      </c>
      <c r="CB35" s="3">
        <v>4226.3904459953019</v>
      </c>
      <c r="CC35" s="3">
        <v>2692.7244672963361</v>
      </c>
      <c r="CD35" s="3">
        <v>2377.595189535627</v>
      </c>
      <c r="CE35" s="3">
        <v>3454.6391767993787</v>
      </c>
      <c r="CF35" s="3">
        <v>4405.429251933203</v>
      </c>
      <c r="CG35" s="3">
        <v>2842.2897252562998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5"/>
  <sheetViews>
    <sheetView zoomScale="110" zoomScaleNormal="110" workbookViewId="0">
      <pane xSplit="1" ySplit="5" topLeftCell="BS27" activePane="bottomRight" state="frozen"/>
      <selection activeCell="A2" sqref="A2"/>
      <selection pane="topRight" activeCell="A2" sqref="A2"/>
      <selection pane="bottomLeft" activeCell="A2" sqref="A2"/>
      <selection pane="bottomRight" activeCell="CD15" sqref="CD15"/>
    </sheetView>
  </sheetViews>
  <sheetFormatPr baseColWidth="10" defaultRowHeight="14.4" x14ac:dyDescent="0.55000000000000004"/>
  <cols>
    <col min="1" max="1" width="35.15625" customWidth="1"/>
    <col min="2" max="102" width="8.62890625" customWidth="1"/>
  </cols>
  <sheetData>
    <row r="1" spans="1:102" ht="29.05" customHeight="1" x14ac:dyDescent="0.55000000000000004">
      <c r="A1" s="15" t="s">
        <v>113</v>
      </c>
    </row>
    <row r="2" spans="1:102" x14ac:dyDescent="0.55000000000000004">
      <c r="A2" s="15"/>
    </row>
    <row r="4" spans="1:102" s="1" customFormat="1" x14ac:dyDescent="0.55000000000000004">
      <c r="CT4" s="1" t="s">
        <v>112</v>
      </c>
    </row>
    <row r="5" spans="1:102" s="1" customFormat="1" x14ac:dyDescent="0.55000000000000004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  <c r="BZ5" s="12" t="s">
        <v>121</v>
      </c>
      <c r="CA5" s="12" t="s">
        <v>122</v>
      </c>
      <c r="CB5" s="12" t="s">
        <v>123</v>
      </c>
      <c r="CC5" s="12" t="s">
        <v>124</v>
      </c>
      <c r="CE5" s="12">
        <v>2005</v>
      </c>
      <c r="CF5" s="12">
        <v>2006</v>
      </c>
      <c r="CG5" s="12">
        <v>2007</v>
      </c>
      <c r="CH5" s="12">
        <v>2008</v>
      </c>
      <c r="CI5" s="12">
        <v>2009</v>
      </c>
      <c r="CJ5" s="12">
        <v>2010</v>
      </c>
      <c r="CK5" s="12">
        <v>2011</v>
      </c>
      <c r="CL5" s="12">
        <v>2012</v>
      </c>
      <c r="CM5" s="12">
        <v>2013</v>
      </c>
      <c r="CN5" s="12">
        <v>2014</v>
      </c>
      <c r="CO5" s="12">
        <v>2015</v>
      </c>
      <c r="CP5" s="12">
        <v>2016</v>
      </c>
      <c r="CQ5" s="12">
        <v>2017</v>
      </c>
      <c r="CR5" s="12">
        <v>2018</v>
      </c>
      <c r="CS5" s="12">
        <v>2019</v>
      </c>
      <c r="CT5" s="12">
        <v>2020</v>
      </c>
      <c r="CU5" s="12">
        <v>2021</v>
      </c>
      <c r="CV5" s="12">
        <v>2022</v>
      </c>
      <c r="CW5" s="12">
        <v>2023</v>
      </c>
      <c r="CX5" s="12">
        <v>2024</v>
      </c>
    </row>
    <row r="6" spans="1:102" x14ac:dyDescent="0.55000000000000004">
      <c r="A6" s="2" t="s">
        <v>1</v>
      </c>
      <c r="B6" s="6">
        <f>(PIB_Trim_CHainé_Millards_Fcfa!F6/PIB_Trim_CHainé_Millards_Fcfa!B6-1)*100</f>
        <v>3.1426346248997206</v>
      </c>
      <c r="C6" s="3">
        <f>(PIB_Trim_CHainé_Millards_Fcfa!G6/PIB_Trim_CHainé_Millards_Fcfa!C6-1)*100</f>
        <v>8.3355584907740088</v>
      </c>
      <c r="D6" s="3">
        <f>(PIB_Trim_CHainé_Millards_Fcfa!H6/PIB_Trim_CHainé_Millards_Fcfa!D6-1)*100</f>
        <v>9.4703867645908666</v>
      </c>
      <c r="E6" s="3">
        <f>(PIB_Trim_CHainé_Millards_Fcfa!I6/PIB_Trim_CHainé_Millards_Fcfa!E6-1)*100</f>
        <v>5.2308510024255073</v>
      </c>
      <c r="F6" s="3">
        <f>(PIB_Trim_CHainé_Millards_Fcfa!J6/PIB_Trim_CHainé_Millards_Fcfa!F6-1)*100</f>
        <v>9.4011223772097132</v>
      </c>
      <c r="G6" s="3">
        <f>(PIB_Trim_CHainé_Millards_Fcfa!K6/PIB_Trim_CHainé_Millards_Fcfa!G6-1)*100</f>
        <v>2.216296448877908</v>
      </c>
      <c r="H6" s="3">
        <f>(PIB_Trim_CHainé_Millards_Fcfa!L6/PIB_Trim_CHainé_Millards_Fcfa!H6-1)*100</f>
        <v>-0.23162308157642642</v>
      </c>
      <c r="I6" s="3">
        <f>(PIB_Trim_CHainé_Millards_Fcfa!M6/PIB_Trim_CHainé_Millards_Fcfa!I6-1)*100</f>
        <v>4.4691056337898161</v>
      </c>
      <c r="J6" s="3">
        <f>(PIB_Trim_CHainé_Millards_Fcfa!N6/PIB_Trim_CHainé_Millards_Fcfa!J6-1)*100</f>
        <v>1.7004937556078792</v>
      </c>
      <c r="K6" s="3">
        <f>(PIB_Trim_CHainé_Millards_Fcfa!O6/PIB_Trim_CHainé_Millards_Fcfa!K6-1)*100</f>
        <v>1.2191389008341824</v>
      </c>
      <c r="L6" s="3">
        <f>(PIB_Trim_CHainé_Millards_Fcfa!P6/PIB_Trim_CHainé_Millards_Fcfa!L6-1)*100</f>
        <v>5.7758069752696928</v>
      </c>
      <c r="M6" s="3">
        <f>(PIB_Trim_CHainé_Millards_Fcfa!Q6/PIB_Trim_CHainé_Millards_Fcfa!M6-1)*100</f>
        <v>3.7717921282963252</v>
      </c>
      <c r="N6" s="3">
        <f>(PIB_Trim_CHainé_Millards_Fcfa!R6/PIB_Trim_CHainé_Millards_Fcfa!N6-1)*100</f>
        <v>4.1504796217607609</v>
      </c>
      <c r="O6" s="3">
        <f>(PIB_Trim_CHainé_Millards_Fcfa!S6/PIB_Trim_CHainé_Millards_Fcfa!O6-1)*100</f>
        <v>18.236169902575618</v>
      </c>
      <c r="P6" s="3">
        <f>(PIB_Trim_CHainé_Millards_Fcfa!T6/PIB_Trim_CHainé_Millards_Fcfa!P6-1)*100</f>
        <v>23.303127105598765</v>
      </c>
      <c r="Q6" s="3">
        <f>(PIB_Trim_CHainé_Millards_Fcfa!U6/PIB_Trim_CHainé_Millards_Fcfa!Q6-1)*100</f>
        <v>4.5510377248735967</v>
      </c>
      <c r="R6" s="3">
        <f>(PIB_Trim_CHainé_Millards_Fcfa!V6/PIB_Trim_CHainé_Millards_Fcfa!R6-1)*100</f>
        <v>3.0617278876899023</v>
      </c>
      <c r="S6" s="3">
        <f>(PIB_Trim_CHainé_Millards_Fcfa!W6/PIB_Trim_CHainé_Millards_Fcfa!S6-1)*100</f>
        <v>10.808840968309807</v>
      </c>
      <c r="T6" s="3">
        <f>(PIB_Trim_CHainé_Millards_Fcfa!X6/PIB_Trim_CHainé_Millards_Fcfa!T6-1)*100</f>
        <v>6.7457749364051356</v>
      </c>
      <c r="U6" s="3">
        <f>(PIB_Trim_CHainé_Millards_Fcfa!Y6/PIB_Trim_CHainé_Millards_Fcfa!U6-1)*100</f>
        <v>5.3364351170301028</v>
      </c>
      <c r="V6" s="3">
        <f>(PIB_Trim_CHainé_Millards_Fcfa!Z6/PIB_Trim_CHainé_Millards_Fcfa!V6-1)*100</f>
        <v>6.4370894772189713</v>
      </c>
      <c r="W6" s="3">
        <f>(PIB_Trim_CHainé_Millards_Fcfa!AA6/PIB_Trim_CHainé_Millards_Fcfa!W6-1)*100</f>
        <v>8.529211962217186</v>
      </c>
      <c r="X6" s="3">
        <f>(PIB_Trim_CHainé_Millards_Fcfa!AB6/PIB_Trim_CHainé_Millards_Fcfa!X6-1)*100</f>
        <v>11.807962144513496</v>
      </c>
      <c r="Y6" s="3">
        <f>(PIB_Trim_CHainé_Millards_Fcfa!AC6/PIB_Trim_CHainé_Millards_Fcfa!Y6-1)*100</f>
        <v>9.383922319779936</v>
      </c>
      <c r="Z6" s="3">
        <f>(PIB_Trim_CHainé_Millards_Fcfa!AD6/PIB_Trim_CHainé_Millards_Fcfa!Z6-1)*100</f>
        <v>2.7971908549395241</v>
      </c>
      <c r="AA6" s="3">
        <f>(PIB_Trim_CHainé_Millards_Fcfa!AE6/PIB_Trim_CHainé_Millards_Fcfa!AA6-1)*100</f>
        <v>-3.4789593969143606</v>
      </c>
      <c r="AB6" s="3">
        <f>(PIB_Trim_CHainé_Millards_Fcfa!AF6/PIB_Trim_CHainé_Millards_Fcfa!AB6-1)*100</f>
        <v>-4.9093692807930633</v>
      </c>
      <c r="AC6" s="3">
        <f>(PIB_Trim_CHainé_Millards_Fcfa!AG6/PIB_Trim_CHainé_Millards_Fcfa!AC6-1)*100</f>
        <v>1.0777020824085604</v>
      </c>
      <c r="AD6" s="3">
        <f>(PIB_Trim_CHainé_Millards_Fcfa!AH6/PIB_Trim_CHainé_Millards_Fcfa!AD6-1)*100</f>
        <v>0.33198842807988793</v>
      </c>
      <c r="AE6" s="3">
        <f>(PIB_Trim_CHainé_Millards_Fcfa!AI6/PIB_Trim_CHainé_Millards_Fcfa!AE6-1)*100</f>
        <v>10.611510224054932</v>
      </c>
      <c r="AF6" s="3">
        <f>(PIB_Trim_CHainé_Millards_Fcfa!AJ6/PIB_Trim_CHainé_Millards_Fcfa!AF6-1)*100</f>
        <v>14.363774407147112</v>
      </c>
      <c r="AG6" s="3">
        <f>(PIB_Trim_CHainé_Millards_Fcfa!AK6/PIB_Trim_CHainé_Millards_Fcfa!AG6-1)*100</f>
        <v>4.3302111261154019</v>
      </c>
      <c r="AH6" s="3">
        <f>(PIB_Trim_CHainé_Millards_Fcfa!AL6/PIB_Trim_CHainé_Millards_Fcfa!AH6-1)*100</f>
        <v>4.811042931223497</v>
      </c>
      <c r="AI6" s="3">
        <f>(PIB_Trim_CHainé_Millards_Fcfa!AM6/PIB_Trim_CHainé_Millards_Fcfa!AI6-1)*100</f>
        <v>-5.8977346019452037</v>
      </c>
      <c r="AJ6" s="3">
        <f>(PIB_Trim_CHainé_Millards_Fcfa!AN6/PIB_Trim_CHainé_Millards_Fcfa!AJ6-1)*100</f>
        <v>-7.1944570184508621</v>
      </c>
      <c r="AK6" s="3">
        <f>(PIB_Trim_CHainé_Millards_Fcfa!AO6/PIB_Trim_CHainé_Millards_Fcfa!AK6-1)*100</f>
        <v>1.7748375939479422</v>
      </c>
      <c r="AL6" s="3">
        <f>(PIB_Trim_CHainé_Millards_Fcfa!AP6/PIB_Trim_CHainé_Millards_Fcfa!AL6-1)*100</f>
        <v>10.094551799826545</v>
      </c>
      <c r="AM6" s="3">
        <f>(PIB_Trim_CHainé_Millards_Fcfa!AQ6/PIB_Trim_CHainé_Millards_Fcfa!AM6-1)*100</f>
        <v>15.755878999723482</v>
      </c>
      <c r="AN6" s="3">
        <f>(PIB_Trim_CHainé_Millards_Fcfa!AR6/PIB_Trim_CHainé_Millards_Fcfa!AN6-1)*100</f>
        <v>15.824679992080926</v>
      </c>
      <c r="AO6" s="3">
        <f>(PIB_Trim_CHainé_Millards_Fcfa!AS6/PIB_Trim_CHainé_Millards_Fcfa!AO6-1)*100</f>
        <v>16.31104686217315</v>
      </c>
      <c r="AP6" s="3">
        <f>(PIB_Trim_CHainé_Millards_Fcfa!AT6/PIB_Trim_CHainé_Millards_Fcfa!AP6-1)*100</f>
        <v>5.4414457514877057</v>
      </c>
      <c r="AQ6" s="3">
        <f>(PIB_Trim_CHainé_Millards_Fcfa!AU6/PIB_Trim_CHainé_Millards_Fcfa!AQ6-1)*100</f>
        <v>6.9534468774071767</v>
      </c>
      <c r="AR6" s="3">
        <f>(PIB_Trim_CHainé_Millards_Fcfa!AV6/PIB_Trim_CHainé_Millards_Fcfa!AR6-1)*100</f>
        <v>6.6063595115205098</v>
      </c>
      <c r="AS6" s="3">
        <f>(PIB_Trim_CHainé_Millards_Fcfa!AW6/PIB_Trim_CHainé_Millards_Fcfa!AS6-1)*100</f>
        <v>-0.35766918036327366</v>
      </c>
      <c r="AT6" s="3">
        <f>(PIB_Trim_CHainé_Millards_Fcfa!AX6/PIB_Trim_CHainé_Millards_Fcfa!AT6-1)*100</f>
        <v>1.2894801614057538</v>
      </c>
      <c r="AU6" s="3">
        <f>(PIB_Trim_CHainé_Millards_Fcfa!AY6/PIB_Trim_CHainé_Millards_Fcfa!AU6-1)*100</f>
        <v>5.8691603959350136</v>
      </c>
      <c r="AV6" s="3">
        <f>(PIB_Trim_CHainé_Millards_Fcfa!AZ6/PIB_Trim_CHainé_Millards_Fcfa!AV6-1)*100</f>
        <v>7.0147422765110656</v>
      </c>
      <c r="AW6" s="3">
        <f>(PIB_Trim_CHainé_Millards_Fcfa!BA6/PIB_Trim_CHainé_Millards_Fcfa!AW6-1)*100</f>
        <v>8.7570426548746916</v>
      </c>
      <c r="AX6" s="3">
        <f>(PIB_Trim_CHainé_Millards_Fcfa!BB6/PIB_Trim_CHainé_Millards_Fcfa!AX6-1)*100</f>
        <v>11.909872269861133</v>
      </c>
      <c r="AY6" s="3">
        <f>(PIB_Trim_CHainé_Millards_Fcfa!BC6/PIB_Trim_CHainé_Millards_Fcfa!AY6-1)*100</f>
        <v>4.7779146701360187</v>
      </c>
      <c r="AZ6" s="3">
        <f>(PIB_Trim_CHainé_Millards_Fcfa!BD6/PIB_Trim_CHainé_Millards_Fcfa!AZ6-1)*100</f>
        <v>3.5901399849083582</v>
      </c>
      <c r="BA6" s="3">
        <f>(PIB_Trim_CHainé_Millards_Fcfa!BE6/PIB_Trim_CHainé_Millards_Fcfa!BA6-1)*100</f>
        <v>8.4070506900330457</v>
      </c>
      <c r="BB6" s="3">
        <f>(PIB_Trim_CHainé_Millards_Fcfa!BF6/PIB_Trim_CHainé_Millards_Fcfa!BB6-1)*100</f>
        <v>4.2212739464061677</v>
      </c>
      <c r="BC6" s="3">
        <f>(PIB_Trim_CHainé_Millards_Fcfa!BG6/PIB_Trim_CHainé_Millards_Fcfa!BC6-1)*100</f>
        <v>7.4085175302748052</v>
      </c>
      <c r="BD6" s="3">
        <f>(PIB_Trim_CHainé_Millards_Fcfa!BH6/PIB_Trim_CHainé_Millards_Fcfa!BD6-1)*100</f>
        <v>8.7984635354420462</v>
      </c>
      <c r="BE6" s="3">
        <f>(PIB_Trim_CHainé_Millards_Fcfa!BI6/PIB_Trim_CHainé_Millards_Fcfa!BE6-1)*100</f>
        <v>5.4410494574833157</v>
      </c>
      <c r="BF6" s="3">
        <f>(PIB_Trim_CHainé_Millards_Fcfa!BJ6/PIB_Trim_CHainé_Millards_Fcfa!BF6-1)*100</f>
        <v>2.9182985192539368</v>
      </c>
      <c r="BG6" s="3">
        <f>(PIB_Trim_CHainé_Millards_Fcfa!BK6/PIB_Trim_CHainé_Millards_Fcfa!BG6-1)*100</f>
        <v>2.8455229368392621</v>
      </c>
      <c r="BH6" s="3">
        <f>(PIB_Trim_CHainé_Millards_Fcfa!BL6/PIB_Trim_CHainé_Millards_Fcfa!BH6-1)*100</f>
        <v>2.2423984257283536</v>
      </c>
      <c r="BI6" s="3">
        <f>(PIB_Trim_CHainé_Millards_Fcfa!BM6/PIB_Trim_CHainé_Millards_Fcfa!BI6-1)*100</f>
        <v>-0.1019751223370835</v>
      </c>
      <c r="BJ6" s="3">
        <f>(PIB_Trim_CHainé_Millards_Fcfa!BN6/PIB_Trim_CHainé_Millards_Fcfa!BJ6-1)*100</f>
        <v>-1.5781494984092648</v>
      </c>
      <c r="BK6" s="3">
        <f>(PIB_Trim_CHainé_Millards_Fcfa!BO6/PIB_Trim_CHainé_Millards_Fcfa!BK6-1)*100</f>
        <v>-2.6278684892564019</v>
      </c>
      <c r="BL6" s="3">
        <f>(PIB_Trim_CHainé_Millards_Fcfa!BP6/PIB_Trim_CHainé_Millards_Fcfa!BL6-1)*100</f>
        <v>-2.5058319835086995</v>
      </c>
      <c r="BM6" s="3">
        <f>(PIB_Trim_CHainé_Millards_Fcfa!BQ6/PIB_Trim_CHainé_Millards_Fcfa!BM6-1)*100</f>
        <v>-4.1125434930399107</v>
      </c>
      <c r="BN6" s="3">
        <f>(PIB_Trim_CHainé_Millards_Fcfa!BR6/PIB_Trim_CHainé_Millards_Fcfa!BN6-1)*100</f>
        <v>-1.3955178573749172</v>
      </c>
      <c r="BO6" s="3">
        <f>(PIB_Trim_CHainé_Millards_Fcfa!BS6/PIB_Trim_CHainé_Millards_Fcfa!BO6-1)*100</f>
        <v>-0.80712134175622285</v>
      </c>
      <c r="BP6" s="3">
        <f>(PIB_Trim_CHainé_Millards_Fcfa!BT6/PIB_Trim_CHainé_Millards_Fcfa!BP6-1)*100</f>
        <v>-2.4701316637268711</v>
      </c>
      <c r="BQ6" s="3">
        <f>(PIB_Trim_CHainé_Millards_Fcfa!BU6/PIB_Trim_CHainé_Millards_Fcfa!BQ6-1)*100</f>
        <v>5.088032657523156</v>
      </c>
      <c r="BR6" s="3">
        <f>(PIB_Trim_CHainé_Millards_Fcfa!BV6/PIB_Trim_CHainé_Millards_Fcfa!BR6-1)*100</f>
        <v>3.0427773766295907</v>
      </c>
      <c r="BS6" s="3">
        <f>(PIB_Trim_CHainé_Millards_Fcfa!BW6/PIB_Trim_CHainé_Millards_Fcfa!BS6-1)*100</f>
        <v>5.0039215497997391</v>
      </c>
      <c r="BT6" s="3">
        <f>(PIB_Trim_CHainé_Millards_Fcfa!BX6/PIB_Trim_CHainé_Millards_Fcfa!BT6-1)*100</f>
        <v>7.1715849265010956</v>
      </c>
      <c r="BU6" s="3">
        <f>(PIB_Trim_CHainé_Millards_Fcfa!BY6/PIB_Trim_CHainé_Millards_Fcfa!BU6-1)*100</f>
        <v>4.854418622390666</v>
      </c>
      <c r="BV6" s="3">
        <f>(PIB_Trim_CHainé_Millards_Fcfa!BZ6/PIB_Trim_CHainé_Millards_Fcfa!BV6-1)*100</f>
        <v>-8.0521668335404186</v>
      </c>
      <c r="BW6" s="3">
        <f>(PIB_Trim_CHainé_Millards_Fcfa!CA6/PIB_Trim_CHainé_Millards_Fcfa!BW6-1)*100</f>
        <v>5.3858295754503516</v>
      </c>
      <c r="BX6" s="3">
        <f>(PIB_Trim_CHainé_Millards_Fcfa!CB6/PIB_Trim_CHainé_Millards_Fcfa!BX6-1)*100</f>
        <v>6.6285994761071443</v>
      </c>
      <c r="BY6" s="3">
        <f>(PIB_Trim_CHainé_Millards_Fcfa!CC6/PIB_Trim_CHainé_Millards_Fcfa!BY6-1)*100</f>
        <v>-4.1695913961478759</v>
      </c>
      <c r="BZ6" s="3">
        <f>(PIB_Trim_CHainé_Millards_Fcfa!CD6/PIB_Trim_CHainé_Millards_Fcfa!BZ6-1)*100</f>
        <v>12.981535391791677</v>
      </c>
      <c r="CA6" s="3">
        <f>(PIB_Trim_CHainé_Millards_Fcfa!CE6/PIB_Trim_CHainé_Millards_Fcfa!CA6-1)*100</f>
        <v>6.5886601212405527</v>
      </c>
      <c r="CB6" s="3">
        <f>(PIB_Trim_CHainé_Millards_Fcfa!CF6/PIB_Trim_CHainé_Millards_Fcfa!CB6-1)*100</f>
        <v>6.6971815701963422</v>
      </c>
      <c r="CC6" s="3">
        <f>(PIB_Trim_CHainé_Millards_Fcfa!CG6/PIB_Trim_CHainé_Millards_Fcfa!CC6-1)*100</f>
        <v>7.1812228459531502</v>
      </c>
      <c r="CD6" s="3"/>
      <c r="CE6" s="3">
        <f>+(SUM(PIB_Trim_CHainé_Millards_Fcfa!F6:I6)/SUM(PIB_Trim_CHainé_Millards_Fcfa!B6:E6)-1)*100</f>
        <v>7.4744656067509352</v>
      </c>
      <c r="CF6" s="3">
        <f>+(SUM(PIB_Trim_CHainé_Millards_Fcfa!J6:M6)/SUM(PIB_Trim_CHainé_Millards_Fcfa!F6:I6)-1)*100</f>
        <v>2.6340527647349177</v>
      </c>
      <c r="CG6" s="3">
        <f>+(SUM(PIB_Trim_CHainé_Millards_Fcfa!N6:Q6)/SUM(PIB_Trim_CHainé_Millards_Fcfa!J6:M6)-1)*100</f>
        <v>3.5151328205857091</v>
      </c>
      <c r="CH6" s="3">
        <f>+(SUM(PIB_Trim_CHainé_Millards_Fcfa!R6:U6)/SUM(PIB_Trim_CHainé_Millards_Fcfa!N6:Q6)-1)*100</f>
        <v>15.772486406461761</v>
      </c>
      <c r="CI6" s="3">
        <f>+(SUM(PIB_Trim_CHainé_Millards_Fcfa!V6:Y6)/SUM(PIB_Trim_CHainé_Millards_Fcfa!R6:U6)-1)*100</f>
        <v>7.1892089517083368</v>
      </c>
      <c r="CJ6" s="3">
        <f>+(SUM(PIB_Trim_CHainé_Millards_Fcfa!Z6:AC6)/SUM(PIB_Trim_CHainé_Millards_Fcfa!V6:Y6)-1)*100</f>
        <v>9.7809575211009516</v>
      </c>
      <c r="CK6" s="3">
        <f>+(SUM(PIB_Trim_CHainé_Millards_Fcfa!AD6:AF6)/SUM(PIB_Trim_CHainé_Millards_Fcfa!Z6:AC6)-1)*100</f>
        <v>-18.321969553457141</v>
      </c>
      <c r="CL6" s="3">
        <f>+(SUM(PIB_Trim_CHainé_Millards_Fcfa!AH6:AK6)/SUM(PIB_Trim_CHainé_Millards_Fcfa!AD6:AG6)-1)*100</f>
        <v>9.8332794362072651</v>
      </c>
      <c r="CM6" s="3">
        <f>+(SUM(PIB_Trim_CHainé_Millards_Fcfa!AL6:AO6)/SUM(PIB_Trim_CHainé_Millards_Fcfa!AH6:AK6)-1)*100</f>
        <v>-4.0128226377873943</v>
      </c>
      <c r="CN6" s="3">
        <f>+(SUM(PIB_Trim_CHainé_Millards_Fcfa!AP6:AS6)/SUM(PIB_Trim_CHainé_Millards_Fcfa!AL6:AO6)-1)*100</f>
        <v>15.138390872505013</v>
      </c>
      <c r="CO6" s="3">
        <f>+(SUM(PIB_Trim_CHainé_Millards_Fcfa!AT6:AW6)/SUM(PIB_Trim_CHainé_Millards_Fcfa!AP6:AS6)-1)*100</f>
        <v>5.4175750290164748</v>
      </c>
      <c r="CP6" s="3">
        <f>+(SUM(PIB_Trim_CHainé_Millards_Fcfa!AX6:BA6)/SUM(PIB_Trim_CHainé_Millards_Fcfa!AT6:AW6)-1)*100</f>
        <v>6.2400547316452615</v>
      </c>
      <c r="CQ6" s="3">
        <f>+(SUM(PIB_Trim_CHainé_Millards_Fcfa!BB6:BE6)/SUM(PIB_Trim_CHainé_Millards_Fcfa!AX6:BA6)-1)*100</f>
        <v>5.6858976317998522</v>
      </c>
      <c r="CR6" s="3">
        <f>+(SUM(PIB_Trim_CHainé_Millards_Fcfa!BF6:BI6)/SUM(PIB_Trim_CHainé_Millards_Fcfa!BB6:BE6)-1)*100</f>
        <v>7.2779244479846517</v>
      </c>
      <c r="CS6" s="3">
        <f>+(SUM(PIB_Trim_CHainé_Millards_Fcfa!BJ6:BM6)/SUM(PIB_Trim_CHainé_Millards_Fcfa!BF6:BI6)-1)*100</f>
        <v>2.1226103328166879</v>
      </c>
      <c r="CT6" s="3">
        <f>+(SUM(PIB_Trim_CHainé_Millards_Fcfa!BN6:BQ6)/SUM(PIB_Trim_CHainé_Millards_Fcfa!BJ6:BM6)-1)*100</f>
        <v>-2.6786350801389469</v>
      </c>
      <c r="CU6" s="3">
        <f>+(SUM(PIB_Trim_CHainé_Millards_Fcfa!BR6:BU6)/SUM(PIB_Trim_CHainé_Millards_Fcfa!BN6:BQ6)-1)*100</f>
        <v>-0.6891152031135217</v>
      </c>
      <c r="CV6" s="3">
        <f>+(SUM(PIB_Trim_CHainé_Millards_Fcfa!BV6:BY6)/SUM(PIB_Trim_CHainé_Millards_Fcfa!BR6:BU6)-1)*100</f>
        <v>5.6570544670736522</v>
      </c>
      <c r="CW6" s="3">
        <f>+(SUM(PIB_Trim_CHainé_Millards_Fcfa!BZ6:CC6)/SUM(PIB_Trim_CHainé_Millards_Fcfa!BV6:BY6)-1)*100</f>
        <v>2.7531359388104581</v>
      </c>
      <c r="CX6" s="3">
        <f>+(SUM(PIB_Trim_CHainé_Millards_Fcfa!CD6:CG6)/SUM(PIB_Trim_CHainé_Millards_Fcfa!BZ6:CC6)-1)*100</f>
        <v>7.4159180922791501</v>
      </c>
    </row>
    <row r="7" spans="1:102" x14ac:dyDescent="0.55000000000000004">
      <c r="A7" s="4" t="s">
        <v>2</v>
      </c>
      <c r="B7" s="7">
        <f>(PIB_Trim_CHainé_Millards_Fcfa!F7/PIB_Trim_CHainé_Millards_Fcfa!B7-1)*100</f>
        <v>14.298005842377348</v>
      </c>
      <c r="C7" s="5">
        <f>(PIB_Trim_CHainé_Millards_Fcfa!G7/PIB_Trim_CHainé_Millards_Fcfa!C7-1)*100</f>
        <v>23.385019194037902</v>
      </c>
      <c r="D7" s="5">
        <f>(PIB_Trim_CHainé_Millards_Fcfa!H7/PIB_Trim_CHainé_Millards_Fcfa!D7-1)*100</f>
        <v>22.540655737519579</v>
      </c>
      <c r="E7" s="5">
        <f>(PIB_Trim_CHainé_Millards_Fcfa!I7/PIB_Trim_CHainé_Millards_Fcfa!E7-1)*100</f>
        <v>8.3502319827991389</v>
      </c>
      <c r="F7" s="5">
        <f>(PIB_Trim_CHainé_Millards_Fcfa!J7/PIB_Trim_CHainé_Millards_Fcfa!F7-1)*100</f>
        <v>-4.7913556179750021</v>
      </c>
      <c r="G7" s="5">
        <f>(PIB_Trim_CHainé_Millards_Fcfa!K7/PIB_Trim_CHainé_Millards_Fcfa!G7-1)*100</f>
        <v>-12.847249846182429</v>
      </c>
      <c r="H7" s="5">
        <f>(PIB_Trim_CHainé_Millards_Fcfa!L7/PIB_Trim_CHainé_Millards_Fcfa!H7-1)*100</f>
        <v>-16.605050828281399</v>
      </c>
      <c r="I7" s="5">
        <f>(PIB_Trim_CHainé_Millards_Fcfa!M7/PIB_Trim_CHainé_Millards_Fcfa!I7-1)*100</f>
        <v>-11.910455279379494</v>
      </c>
      <c r="J7" s="5">
        <f>(PIB_Trim_CHainé_Millards_Fcfa!N7/PIB_Trim_CHainé_Millards_Fcfa!J7-1)*100</f>
        <v>-8.7915424033299772</v>
      </c>
      <c r="K7" s="5">
        <f>(PIB_Trim_CHainé_Millards_Fcfa!O7/PIB_Trim_CHainé_Millards_Fcfa!K7-1)*100</f>
        <v>-0.94796045952235675</v>
      </c>
      <c r="L7" s="5">
        <f>(PIB_Trim_CHainé_Millards_Fcfa!P7/PIB_Trim_CHainé_Millards_Fcfa!L7-1)*100</f>
        <v>6.5597416255225305</v>
      </c>
      <c r="M7" s="5">
        <f>(PIB_Trim_CHainé_Millards_Fcfa!Q7/PIB_Trim_CHainé_Millards_Fcfa!M7-1)*100</f>
        <v>10.704826109066957</v>
      </c>
      <c r="N7" s="5">
        <f>(PIB_Trim_CHainé_Millards_Fcfa!R7/PIB_Trim_CHainé_Millards_Fcfa!N7-1)*100</f>
        <v>16.746226667649022</v>
      </c>
      <c r="O7" s="5">
        <f>(PIB_Trim_CHainé_Millards_Fcfa!S7/PIB_Trim_CHainé_Millards_Fcfa!O7-1)*100</f>
        <v>20.447737474250705</v>
      </c>
      <c r="P7" s="5">
        <f>(PIB_Trim_CHainé_Millards_Fcfa!T7/PIB_Trim_CHainé_Millards_Fcfa!P7-1)*100</f>
        <v>19.211489335343181</v>
      </c>
      <c r="Q7" s="5">
        <f>(PIB_Trim_CHainé_Millards_Fcfa!U7/PIB_Trim_CHainé_Millards_Fcfa!Q7-1)*100</f>
        <v>10.027401744102837</v>
      </c>
      <c r="R7" s="5">
        <f>(PIB_Trim_CHainé_Millards_Fcfa!V7/PIB_Trim_CHainé_Millards_Fcfa!R7-1)*100</f>
        <v>22.469022012985352</v>
      </c>
      <c r="S7" s="5">
        <f>(PIB_Trim_CHainé_Millards_Fcfa!W7/PIB_Trim_CHainé_Millards_Fcfa!S7-1)*100</f>
        <v>11.124452049944678</v>
      </c>
      <c r="T7" s="5">
        <f>(PIB_Trim_CHainé_Millards_Fcfa!X7/PIB_Trim_CHainé_Millards_Fcfa!T7-1)*100</f>
        <v>5.3580067869926529</v>
      </c>
      <c r="U7" s="5">
        <f>(PIB_Trim_CHainé_Millards_Fcfa!Y7/PIB_Trim_CHainé_Millards_Fcfa!U7-1)*100</f>
        <v>8.6703303425276879</v>
      </c>
      <c r="V7" s="5">
        <f>(PIB_Trim_CHainé_Millards_Fcfa!Z7/PIB_Trim_CHainé_Millards_Fcfa!V7-1)*100</f>
        <v>5.081138402771046</v>
      </c>
      <c r="W7" s="5">
        <f>(PIB_Trim_CHainé_Millards_Fcfa!AA7/PIB_Trim_CHainé_Millards_Fcfa!W7-1)*100</f>
        <v>10.352194955104554</v>
      </c>
      <c r="X7" s="5">
        <f>(PIB_Trim_CHainé_Millards_Fcfa!AB7/PIB_Trim_CHainé_Millards_Fcfa!X7-1)*100</f>
        <v>15.030294737615035</v>
      </c>
      <c r="Y7" s="5">
        <f>(PIB_Trim_CHainé_Millards_Fcfa!AC7/PIB_Trim_CHainé_Millards_Fcfa!Y7-1)*100</f>
        <v>17.806463451067913</v>
      </c>
      <c r="Z7" s="5">
        <f>(PIB_Trim_CHainé_Millards_Fcfa!AD7/PIB_Trim_CHainé_Millards_Fcfa!Z7-1)*100</f>
        <v>-10.887652915064439</v>
      </c>
      <c r="AA7" s="5">
        <f>(PIB_Trim_CHainé_Millards_Fcfa!AE7/PIB_Trim_CHainé_Millards_Fcfa!AA7-1)*100</f>
        <v>-9.0034716619612922</v>
      </c>
      <c r="AB7" s="5">
        <f>(PIB_Trim_CHainé_Millards_Fcfa!AF7/PIB_Trim_CHainé_Millards_Fcfa!AB7-1)*100</f>
        <v>-8.2715836942240948</v>
      </c>
      <c r="AC7" s="5">
        <f>(PIB_Trim_CHainé_Millards_Fcfa!AG7/PIB_Trim_CHainé_Millards_Fcfa!AC7-1)*100</f>
        <v>-9.8739118411617319</v>
      </c>
      <c r="AD7" s="5">
        <f>(PIB_Trim_CHainé_Millards_Fcfa!AH7/PIB_Trim_CHainé_Millards_Fcfa!AD7-1)*100</f>
        <v>14.487003177234525</v>
      </c>
      <c r="AE7" s="5">
        <f>(PIB_Trim_CHainé_Millards_Fcfa!AI7/PIB_Trim_CHainé_Millards_Fcfa!AE7-1)*100</f>
        <v>12.602543955771539</v>
      </c>
      <c r="AF7" s="5">
        <f>(PIB_Trim_CHainé_Millards_Fcfa!AJ7/PIB_Trim_CHainé_Millards_Fcfa!AF7-1)*100</f>
        <v>12.460070239117439</v>
      </c>
      <c r="AG7" s="5">
        <f>(PIB_Trim_CHainé_Millards_Fcfa!AK7/PIB_Trim_CHainé_Millards_Fcfa!AG7-1)*100</f>
        <v>15.472332061589977</v>
      </c>
      <c r="AH7" s="5">
        <f>(PIB_Trim_CHainé_Millards_Fcfa!AL7/PIB_Trim_CHainé_Millards_Fcfa!AH7-1)*100</f>
        <v>-10.50818931729679</v>
      </c>
      <c r="AI7" s="5">
        <f>(PIB_Trim_CHainé_Millards_Fcfa!AM7/PIB_Trim_CHainé_Millards_Fcfa!AI7-1)*100</f>
        <v>-8.0262768417399535</v>
      </c>
      <c r="AJ7" s="5">
        <f>(PIB_Trim_CHainé_Millards_Fcfa!AN7/PIB_Trim_CHainé_Millards_Fcfa!AJ7-1)*100</f>
        <v>-7.109716805847377</v>
      </c>
      <c r="AK7" s="5">
        <f>(PIB_Trim_CHainé_Millards_Fcfa!AO7/PIB_Trim_CHainé_Millards_Fcfa!AK7-1)*100</f>
        <v>-9.0204921223727368</v>
      </c>
      <c r="AL7" s="5">
        <f>(PIB_Trim_CHainé_Millards_Fcfa!AP7/PIB_Trim_CHainé_Millards_Fcfa!AL7-1)*100</f>
        <v>23.028931431825139</v>
      </c>
      <c r="AM7" s="5">
        <f>(PIB_Trim_CHainé_Millards_Fcfa!AQ7/PIB_Trim_CHainé_Millards_Fcfa!AM7-1)*100</f>
        <v>20.216731866330772</v>
      </c>
      <c r="AN7" s="5">
        <f>(PIB_Trim_CHainé_Millards_Fcfa!AR7/PIB_Trim_CHainé_Millards_Fcfa!AN7-1)*100</f>
        <v>18.358898685927283</v>
      </c>
      <c r="AO7" s="5">
        <f>(PIB_Trim_CHainé_Millards_Fcfa!AS7/PIB_Trim_CHainé_Millards_Fcfa!AO7-1)*100</f>
        <v>17.967412499967892</v>
      </c>
      <c r="AP7" s="5">
        <f>(PIB_Trim_CHainé_Millards_Fcfa!AT7/PIB_Trim_CHainé_Millards_Fcfa!AP7-1)*100</f>
        <v>12.703395508246839</v>
      </c>
      <c r="AQ7" s="5">
        <f>(PIB_Trim_CHainé_Millards_Fcfa!AU7/PIB_Trim_CHainé_Millards_Fcfa!AQ7-1)*100</f>
        <v>12.166386404017704</v>
      </c>
      <c r="AR7" s="5">
        <f>(PIB_Trim_CHainé_Millards_Fcfa!AV7/PIB_Trim_CHainé_Millards_Fcfa!AR7-1)*100</f>
        <v>11.581037178109588</v>
      </c>
      <c r="AS7" s="5">
        <f>(PIB_Trim_CHainé_Millards_Fcfa!AW7/PIB_Trim_CHainé_Millards_Fcfa!AS7-1)*100</f>
        <v>11.266103869401679</v>
      </c>
      <c r="AT7" s="5">
        <f>(PIB_Trim_CHainé_Millards_Fcfa!AX7/PIB_Trim_CHainé_Millards_Fcfa!AT7-1)*100</f>
        <v>5.8486616838281602</v>
      </c>
      <c r="AU7" s="5">
        <f>(PIB_Trim_CHainé_Millards_Fcfa!AY7/PIB_Trim_CHainé_Millards_Fcfa!AU7-1)*100</f>
        <v>5.816124169465775</v>
      </c>
      <c r="AV7" s="5">
        <f>(PIB_Trim_CHainé_Millards_Fcfa!AZ7/PIB_Trim_CHainé_Millards_Fcfa!AV7-1)*100</f>
        <v>5.9633317922199724</v>
      </c>
      <c r="AW7" s="5">
        <f>(PIB_Trim_CHainé_Millards_Fcfa!BA7/PIB_Trim_CHainé_Millards_Fcfa!AW7-1)*100</f>
        <v>5.9749196947294525</v>
      </c>
      <c r="AX7" s="5">
        <f>(PIB_Trim_CHainé_Millards_Fcfa!BB7/PIB_Trim_CHainé_Millards_Fcfa!AX7-1)*100</f>
        <v>1.1878505964420194</v>
      </c>
      <c r="AY7" s="5">
        <f>(PIB_Trim_CHainé_Millards_Fcfa!BC7/PIB_Trim_CHainé_Millards_Fcfa!AY7-1)*100</f>
        <v>1.276528722449366</v>
      </c>
      <c r="AZ7" s="5">
        <f>(PIB_Trim_CHainé_Millards_Fcfa!BD7/PIB_Trim_CHainé_Millards_Fcfa!AZ7-1)*100</f>
        <v>1.8090465337998518</v>
      </c>
      <c r="BA7" s="5">
        <f>(PIB_Trim_CHainé_Millards_Fcfa!BE7/PIB_Trim_CHainé_Millards_Fcfa!BA7-1)*100</f>
        <v>3.440983416272303</v>
      </c>
      <c r="BB7" s="5">
        <f>(PIB_Trim_CHainé_Millards_Fcfa!BF7/PIB_Trim_CHainé_Millards_Fcfa!BB7-1)*100</f>
        <v>9.474725475368718</v>
      </c>
      <c r="BC7" s="5">
        <f>(PIB_Trim_CHainé_Millards_Fcfa!BG7/PIB_Trim_CHainé_Millards_Fcfa!BC7-1)*100</f>
        <v>11.192776680350814</v>
      </c>
      <c r="BD7" s="5">
        <f>(PIB_Trim_CHainé_Millards_Fcfa!BH7/PIB_Trim_CHainé_Millards_Fcfa!BD7-1)*100</f>
        <v>11.901917113405203</v>
      </c>
      <c r="BE7" s="5">
        <f>(PIB_Trim_CHainé_Millards_Fcfa!BI7/PIB_Trim_CHainé_Millards_Fcfa!BE7-1)*100</f>
        <v>10.639333301813171</v>
      </c>
      <c r="BF7" s="5">
        <f>(PIB_Trim_CHainé_Millards_Fcfa!BJ7/PIB_Trim_CHainé_Millards_Fcfa!BF7-1)*100</f>
        <v>2.5908885368291834</v>
      </c>
      <c r="BG7" s="5">
        <f>(PIB_Trim_CHainé_Millards_Fcfa!BK7/PIB_Trim_CHainé_Millards_Fcfa!BG7-1)*100</f>
        <v>1.2009753699486758</v>
      </c>
      <c r="BH7" s="5">
        <f>(PIB_Trim_CHainé_Millards_Fcfa!BL7/PIB_Trim_CHainé_Millards_Fcfa!BH7-1)*100</f>
        <v>0.69000526458160572</v>
      </c>
      <c r="BI7" s="5">
        <f>(PIB_Trim_CHainé_Millards_Fcfa!BM7/PIB_Trim_CHainé_Millards_Fcfa!BI7-1)*100</f>
        <v>1.8498594130673895</v>
      </c>
      <c r="BJ7" s="5">
        <f>(PIB_Trim_CHainé_Millards_Fcfa!BN7/PIB_Trim_CHainé_Millards_Fcfa!BJ7-1)*100</f>
        <v>-0.86682202710549605</v>
      </c>
      <c r="BK7" s="5">
        <f>(PIB_Trim_CHainé_Millards_Fcfa!BO7/PIB_Trim_CHainé_Millards_Fcfa!BK7-1)*100</f>
        <v>0.56185897258482775</v>
      </c>
      <c r="BL7" s="5">
        <f>(PIB_Trim_CHainé_Millards_Fcfa!BP7/PIB_Trim_CHainé_Millards_Fcfa!BL7-1)*100</f>
        <v>1.2538592172830487</v>
      </c>
      <c r="BM7" s="5">
        <f>(PIB_Trim_CHainé_Millards_Fcfa!BQ7/PIB_Trim_CHainé_Millards_Fcfa!BM7-1)*100</f>
        <v>0.43555867417106597</v>
      </c>
      <c r="BN7" s="5">
        <f>(PIB_Trim_CHainé_Millards_Fcfa!BR7/PIB_Trim_CHainé_Millards_Fcfa!BN7-1)*100</f>
        <v>-8.2726292648995887</v>
      </c>
      <c r="BO7" s="5">
        <f>(PIB_Trim_CHainé_Millards_Fcfa!BS7/PIB_Trim_CHainé_Millards_Fcfa!BO7-1)*100</f>
        <v>-9.1985646465554289</v>
      </c>
      <c r="BP7" s="5">
        <f>(PIB_Trim_CHainé_Millards_Fcfa!BT7/PIB_Trim_CHainé_Millards_Fcfa!BP7-1)*100</f>
        <v>-9.776723502314443</v>
      </c>
      <c r="BQ7" s="5">
        <f>(PIB_Trim_CHainé_Millards_Fcfa!BU7/PIB_Trim_CHainé_Millards_Fcfa!BQ7-1)*100</f>
        <v>-9.6113435368067925</v>
      </c>
      <c r="BR7" s="5">
        <f>(PIB_Trim_CHainé_Millards_Fcfa!BV7/PIB_Trim_CHainé_Millards_Fcfa!BR7-1)*100</f>
        <v>10.695884653863285</v>
      </c>
      <c r="BS7" s="5">
        <f>(PIB_Trim_CHainé_Millards_Fcfa!BW7/PIB_Trim_CHainé_Millards_Fcfa!BS7-1)*100</f>
        <v>10.933592439800744</v>
      </c>
      <c r="BT7" s="5">
        <f>(PIB_Trim_CHainé_Millards_Fcfa!BX7/PIB_Trim_CHainé_Millards_Fcfa!BT7-1)*100</f>
        <v>11.123692026318356</v>
      </c>
      <c r="BU7" s="5">
        <f>(PIB_Trim_CHainé_Millards_Fcfa!BY7/PIB_Trim_CHainé_Millards_Fcfa!BU7-1)*100</f>
        <v>11.137668434893877</v>
      </c>
      <c r="BV7" s="5">
        <f>(PIB_Trim_CHainé_Millards_Fcfa!BZ7/PIB_Trim_CHainé_Millards_Fcfa!BV7-1)*100</f>
        <v>0.63389039572943062</v>
      </c>
      <c r="BW7" s="5">
        <f>(PIB_Trim_CHainé_Millards_Fcfa!CA7/PIB_Trim_CHainé_Millards_Fcfa!BW7-1)*100</f>
        <v>0.69562527139894748</v>
      </c>
      <c r="BX7" s="5">
        <f>(PIB_Trim_CHainé_Millards_Fcfa!CB7/PIB_Trim_CHainé_Millards_Fcfa!BX7-1)*100</f>
        <v>0.72973488048808655</v>
      </c>
      <c r="BY7" s="5">
        <f>(PIB_Trim_CHainé_Millards_Fcfa!CC7/PIB_Trim_CHainé_Millards_Fcfa!BY7-1)*100</f>
        <v>0.73617326805559546</v>
      </c>
      <c r="BZ7" s="5">
        <f>(PIB_Trim_CHainé_Millards_Fcfa!CD7/PIB_Trim_CHainé_Millards_Fcfa!BZ7-1)*100</f>
        <v>10.740265029678131</v>
      </c>
      <c r="CA7" s="5">
        <f>(PIB_Trim_CHainé_Millards_Fcfa!CE7/PIB_Trim_CHainé_Millards_Fcfa!CA7-1)*100</f>
        <v>10.72472579942958</v>
      </c>
      <c r="CB7" s="5">
        <f>(PIB_Trim_CHainé_Millards_Fcfa!CF7/PIB_Trim_CHainé_Millards_Fcfa!CB7-1)*100</f>
        <v>10.715722504129378</v>
      </c>
      <c r="CC7" s="5">
        <f>(PIB_Trim_CHainé_Millards_Fcfa!CG7/PIB_Trim_CHainé_Millards_Fcfa!CC7-1)*100</f>
        <v>10.713252582551892</v>
      </c>
      <c r="CD7" s="5"/>
      <c r="CE7" s="5">
        <f>+(SUM(PIB_Trim_CHainé_Millards_Fcfa!F7:I7)/SUM(PIB_Trim_CHainé_Millards_Fcfa!B7:E7)-1)*100</f>
        <v>21.542100102460672</v>
      </c>
      <c r="CF7" s="5">
        <f>+(SUM(PIB_Trim_CHainé_Millards_Fcfa!J7:M7)/SUM(PIB_Trim_CHainé_Millards_Fcfa!F7:I7)-1)*100</f>
        <v>-14.907412920043628</v>
      </c>
      <c r="CG7" s="5">
        <f>+(SUM(PIB_Trim_CHainé_Millards_Fcfa!N7:Q7)/SUM(PIB_Trim_CHainé_Millards_Fcfa!J7:M7)-1)*100</f>
        <v>4.190109322031188</v>
      </c>
      <c r="CH7" s="5">
        <f>+(SUM(PIB_Trim_CHainé_Millards_Fcfa!R7:U7)/SUM(PIB_Trim_CHainé_Millards_Fcfa!N7:Q7)-1)*100</f>
        <v>18.829802990532297</v>
      </c>
      <c r="CI7" s="5">
        <f>+(SUM(PIB_Trim_CHainé_Millards_Fcfa!V7:Y7)/SUM(PIB_Trim_CHainé_Millards_Fcfa!R7:U7)-1)*100</f>
        <v>7.6365581730894583</v>
      </c>
      <c r="CJ7" s="5">
        <f>+(SUM(PIB_Trim_CHainé_Millards_Fcfa!Z7:AC7)/SUM(PIB_Trim_CHainé_Millards_Fcfa!V7:Y7)-1)*100</f>
        <v>13.573546850337914</v>
      </c>
      <c r="CK7" s="5">
        <f>+(SUM(PIB_Trim_CHainé_Millards_Fcfa!AD7:AF7)/SUM(PIB_Trim_CHainé_Millards_Fcfa!Z7:AC7)-1)*100</f>
        <v>-15.839812501540006</v>
      </c>
      <c r="CL7" s="5">
        <f>+(SUM(PIB_Trim_CHainé_Millards_Fcfa!AH7:AK7)/SUM(PIB_Trim_CHainé_Millards_Fcfa!AD7:AG7)-1)*100</f>
        <v>12.761997165223061</v>
      </c>
      <c r="CM7" s="5">
        <f>+(SUM(PIB_Trim_CHainé_Millards_Fcfa!AL7:AO7)/SUM(PIB_Trim_CHainé_Millards_Fcfa!AH7:AK7)-1)*100</f>
        <v>-7.5925422067668835</v>
      </c>
      <c r="CN7" s="5">
        <f>+(SUM(PIB_Trim_CHainé_Millards_Fcfa!AP7:AS7)/SUM(PIB_Trim_CHainé_Millards_Fcfa!AL7:AO7)-1)*100</f>
        <v>18.96949719448402</v>
      </c>
      <c r="CO7" s="5">
        <f>+(SUM(PIB_Trim_CHainé_Millards_Fcfa!AT7:AW7)/SUM(PIB_Trim_CHainé_Millards_Fcfa!AP7:AS7)-1)*100</f>
        <v>11.757556495905686</v>
      </c>
      <c r="CP7" s="5">
        <f>+(SUM(PIB_Trim_CHainé_Millards_Fcfa!AX7:BA7)/SUM(PIB_Trim_CHainé_Millards_Fcfa!AT7:AW7)-1)*100</f>
        <v>5.9150404886989527</v>
      </c>
      <c r="CQ7" s="5">
        <f>+(SUM(PIB_Trim_CHainé_Millards_Fcfa!BB7:BE7)/SUM(PIB_Trim_CHainé_Millards_Fcfa!AX7:BA7)-1)*100</f>
        <v>1.7569643037859795</v>
      </c>
      <c r="CR7" s="5">
        <f>+(SUM(PIB_Trim_CHainé_Millards_Fcfa!BF7:BI7)/SUM(PIB_Trim_CHainé_Millards_Fcfa!BB7:BE7)-1)*100</f>
        <v>11.547868059218125</v>
      </c>
      <c r="CS7" s="5">
        <f>+(SUM(PIB_Trim_CHainé_Millards_Fcfa!BJ7:BM7)/SUM(PIB_Trim_CHainé_Millards_Fcfa!BF7:BI7)-1)*100</f>
        <v>0.96484785869435097</v>
      </c>
      <c r="CT7" s="5">
        <f>+(SUM(PIB_Trim_CHainé_Millards_Fcfa!BN7:BQ7)/SUM(PIB_Trim_CHainé_Millards_Fcfa!BJ7:BM7)-1)*100</f>
        <v>0.94386898636962258</v>
      </c>
      <c r="CU7" s="5">
        <f>+(SUM(PIB_Trim_CHainé_Millards_Fcfa!BR7:BU7)/SUM(PIB_Trim_CHainé_Millards_Fcfa!BN7:BQ7)-1)*100</f>
        <v>-9.5625749040221475</v>
      </c>
      <c r="CV7" s="5">
        <f>+(SUM(PIB_Trim_CHainé_Millards_Fcfa!BV7:BY7)/SUM(PIB_Trim_CHainé_Millards_Fcfa!BR7:BU7)-1)*100</f>
        <v>11.059013498801718</v>
      </c>
      <c r="CW7" s="5">
        <f>+(SUM(PIB_Trim_CHainé_Millards_Fcfa!BZ7:CC7)/SUM(PIB_Trim_CHainé_Millards_Fcfa!BV7:BY7)-1)*100</f>
        <v>0.71827506490043103</v>
      </c>
      <c r="CX7" s="5">
        <f>+(SUM(PIB_Trim_CHainé_Millards_Fcfa!CD7:CG7)/SUM(PIB_Trim_CHainé_Millards_Fcfa!BZ7:CC7)-1)*100</f>
        <v>10.718678262931913</v>
      </c>
    </row>
    <row r="8" spans="1:102" x14ac:dyDescent="0.55000000000000004">
      <c r="A8" s="4" t="s">
        <v>3</v>
      </c>
      <c r="B8" s="7">
        <f>(PIB_Trim_CHainé_Millards_Fcfa!F8/PIB_Trim_CHainé_Millards_Fcfa!B8-1)*100</f>
        <v>-25.989491920579344</v>
      </c>
      <c r="C8" s="5">
        <f>(PIB_Trim_CHainé_Millards_Fcfa!G8/PIB_Trim_CHainé_Millards_Fcfa!C8-1)*100</f>
        <v>-30.512300995173558</v>
      </c>
      <c r="D8" s="5">
        <f>(PIB_Trim_CHainé_Millards_Fcfa!H8/PIB_Trim_CHainé_Millards_Fcfa!D8-1)*100</f>
        <v>-28.742555859625973</v>
      </c>
      <c r="E8" s="5">
        <f>(PIB_Trim_CHainé_Millards_Fcfa!I8/PIB_Trim_CHainé_Millards_Fcfa!E8-1)*100</f>
        <v>5.566279119031825</v>
      </c>
      <c r="F8" s="5">
        <f>(PIB_Trim_CHainé_Millards_Fcfa!J8/PIB_Trim_CHainé_Millards_Fcfa!F8-1)*100</f>
        <v>91.661180343736007</v>
      </c>
      <c r="G8" s="5">
        <f>(PIB_Trim_CHainé_Millards_Fcfa!K8/PIB_Trim_CHainé_Millards_Fcfa!G8-1)*100</f>
        <v>87.551014155666621</v>
      </c>
      <c r="H8" s="5">
        <f>(PIB_Trim_CHainé_Millards_Fcfa!L8/PIB_Trim_CHainé_Millards_Fcfa!H8-1)*100</f>
        <v>108.58529866101811</v>
      </c>
      <c r="I8" s="5">
        <f>(PIB_Trim_CHainé_Millards_Fcfa!M8/PIB_Trim_CHainé_Millards_Fcfa!I8-1)*100</f>
        <v>63.321929089149819</v>
      </c>
      <c r="J8" s="5">
        <f>(PIB_Trim_CHainé_Millards_Fcfa!N8/PIB_Trim_CHainé_Millards_Fcfa!J8-1)*100</f>
        <v>33.659932432745499</v>
      </c>
      <c r="K8" s="5">
        <f>(PIB_Trim_CHainé_Millards_Fcfa!O8/PIB_Trim_CHainé_Millards_Fcfa!K8-1)*100</f>
        <v>-42.297104068951597</v>
      </c>
      <c r="L8" s="5">
        <f>(PIB_Trim_CHainé_Millards_Fcfa!P8/PIB_Trim_CHainé_Millards_Fcfa!L8-1)*100</f>
        <v>-30.159739531279172</v>
      </c>
      <c r="M8" s="5">
        <f>(PIB_Trim_CHainé_Millards_Fcfa!Q8/PIB_Trim_CHainé_Millards_Fcfa!M8-1)*100</f>
        <v>7.3023469215804937</v>
      </c>
      <c r="N8" s="5">
        <f>(PIB_Trim_CHainé_Millards_Fcfa!R8/PIB_Trim_CHainé_Millards_Fcfa!N8-1)*100</f>
        <v>68.684822880991675</v>
      </c>
      <c r="O8" s="5">
        <f>(PIB_Trim_CHainé_Millards_Fcfa!S8/PIB_Trim_CHainé_Millards_Fcfa!O8-1)*100</f>
        <v>158.84402383427826</v>
      </c>
      <c r="P8" s="5">
        <f>(PIB_Trim_CHainé_Millards_Fcfa!T8/PIB_Trim_CHainé_Millards_Fcfa!P8-1)*100</f>
        <v>187.884483603364</v>
      </c>
      <c r="Q8" s="5">
        <f>(PIB_Trim_CHainé_Millards_Fcfa!U8/PIB_Trim_CHainé_Millards_Fcfa!Q8-1)*100</f>
        <v>45.890078321567842</v>
      </c>
      <c r="R8" s="5">
        <f>(PIB_Trim_CHainé_Millards_Fcfa!V8/PIB_Trim_CHainé_Millards_Fcfa!R8-1)*100</f>
        <v>147.85569991328865</v>
      </c>
      <c r="S8" s="5">
        <f>(PIB_Trim_CHainé_Millards_Fcfa!W8/PIB_Trim_CHainé_Millards_Fcfa!S8-1)*100</f>
        <v>91.098679801498349</v>
      </c>
      <c r="T8" s="5">
        <f>(PIB_Trim_CHainé_Millards_Fcfa!X8/PIB_Trim_CHainé_Millards_Fcfa!T8-1)*100</f>
        <v>61.322494575275719</v>
      </c>
      <c r="U8" s="5">
        <f>(PIB_Trim_CHainé_Millards_Fcfa!Y8/PIB_Trim_CHainé_Millards_Fcfa!U8-1)*100</f>
        <v>76.274756974874961</v>
      </c>
      <c r="V8" s="5">
        <f>(PIB_Trim_CHainé_Millards_Fcfa!Z8/PIB_Trim_CHainé_Millards_Fcfa!V8-1)*100</f>
        <v>-0.63953881360140352</v>
      </c>
      <c r="W8" s="5">
        <f>(PIB_Trim_CHainé_Millards_Fcfa!AA8/PIB_Trim_CHainé_Millards_Fcfa!W8-1)*100</f>
        <v>4.9148940111577444</v>
      </c>
      <c r="X8" s="5">
        <f>(PIB_Trim_CHainé_Millards_Fcfa!AB8/PIB_Trim_CHainé_Millards_Fcfa!X8-1)*100</f>
        <v>-11.484061563355342</v>
      </c>
      <c r="Y8" s="5">
        <f>(PIB_Trim_CHainé_Millards_Fcfa!AC8/PIB_Trim_CHainé_Millards_Fcfa!Y8-1)*100</f>
        <v>-26.566542838025075</v>
      </c>
      <c r="Z8" s="5">
        <f>(PIB_Trim_CHainé_Millards_Fcfa!AD8/PIB_Trim_CHainé_Millards_Fcfa!Z8-1)*100</f>
        <v>-41.862776062354158</v>
      </c>
      <c r="AA8" s="5">
        <f>(PIB_Trim_CHainé_Millards_Fcfa!AE8/PIB_Trim_CHainé_Millards_Fcfa!AA8-1)*100</f>
        <v>-21.490746157953467</v>
      </c>
      <c r="AB8" s="5">
        <f>(PIB_Trim_CHainé_Millards_Fcfa!AF8/PIB_Trim_CHainé_Millards_Fcfa!AB8-1)*100</f>
        <v>-20.394820178664009</v>
      </c>
      <c r="AC8" s="5">
        <f>(PIB_Trim_CHainé_Millards_Fcfa!AG8/PIB_Trim_CHainé_Millards_Fcfa!AC8-1)*100</f>
        <v>10.501116732696181</v>
      </c>
      <c r="AD8" s="5">
        <f>(PIB_Trim_CHainé_Millards_Fcfa!AH8/PIB_Trim_CHainé_Millards_Fcfa!AD8-1)*100</f>
        <v>24.479086526803528</v>
      </c>
      <c r="AE8" s="5">
        <f>(PIB_Trim_CHainé_Millards_Fcfa!AI8/PIB_Trim_CHainé_Millards_Fcfa!AE8-1)*100</f>
        <v>23.52714996880303</v>
      </c>
      <c r="AF8" s="5">
        <f>(PIB_Trim_CHainé_Millards_Fcfa!AJ8/PIB_Trim_CHainé_Millards_Fcfa!AF8-1)*100</f>
        <v>29.821671362216339</v>
      </c>
      <c r="AG8" s="5">
        <f>(PIB_Trim_CHainé_Millards_Fcfa!AK8/PIB_Trim_CHainé_Millards_Fcfa!AG8-1)*100</f>
        <v>37.82556293924555</v>
      </c>
      <c r="AH8" s="5">
        <f>(PIB_Trim_CHainé_Millards_Fcfa!AL8/PIB_Trim_CHainé_Millards_Fcfa!AH8-1)*100</f>
        <v>-9.9734151990252826</v>
      </c>
      <c r="AI8" s="5">
        <f>(PIB_Trim_CHainé_Millards_Fcfa!AM8/PIB_Trim_CHainé_Millards_Fcfa!AI8-1)*100</f>
        <v>-27.457315065715584</v>
      </c>
      <c r="AJ8" s="5">
        <f>(PIB_Trim_CHainé_Millards_Fcfa!AN8/PIB_Trim_CHainé_Millards_Fcfa!AJ8-1)*100</f>
        <v>-22.513708407822996</v>
      </c>
      <c r="AK8" s="5">
        <f>(PIB_Trim_CHainé_Millards_Fcfa!AO8/PIB_Trim_CHainé_Millards_Fcfa!AK8-1)*100</f>
        <v>-13.493573542363324</v>
      </c>
      <c r="AL8" s="5">
        <f>(PIB_Trim_CHainé_Millards_Fcfa!AP8/PIB_Trim_CHainé_Millards_Fcfa!AL8-1)*100</f>
        <v>9.2043220674439254</v>
      </c>
      <c r="AM8" s="5">
        <f>(PIB_Trim_CHainé_Millards_Fcfa!AQ8/PIB_Trim_CHainé_Millards_Fcfa!AM8-1)*100</f>
        <v>50.935659004697051</v>
      </c>
      <c r="AN8" s="5">
        <f>(PIB_Trim_CHainé_Millards_Fcfa!AR8/PIB_Trim_CHainé_Millards_Fcfa!AN8-1)*100</f>
        <v>56.165966066845655</v>
      </c>
      <c r="AO8" s="5">
        <f>(PIB_Trim_CHainé_Millards_Fcfa!AS8/PIB_Trim_CHainé_Millards_Fcfa!AO8-1)*100</f>
        <v>86.29127236018013</v>
      </c>
      <c r="AP8" s="5">
        <f>(PIB_Trim_CHainé_Millards_Fcfa!AT8/PIB_Trim_CHainé_Millards_Fcfa!AP8-1)*100</f>
        <v>17.237011813983806</v>
      </c>
      <c r="AQ8" s="5">
        <f>(PIB_Trim_CHainé_Millards_Fcfa!AU8/PIB_Trim_CHainé_Millards_Fcfa!AQ8-1)*100</f>
        <v>-34.668494847430928</v>
      </c>
      <c r="AR8" s="5">
        <f>(PIB_Trim_CHainé_Millards_Fcfa!AV8/PIB_Trim_CHainé_Millards_Fcfa!AR8-1)*100</f>
        <v>-38.909272588074074</v>
      </c>
      <c r="AS8" s="5">
        <f>(PIB_Trim_CHainé_Millards_Fcfa!AW8/PIB_Trim_CHainé_Millards_Fcfa!AS8-1)*100</f>
        <v>-49.528897821782735</v>
      </c>
      <c r="AT8" s="5">
        <f>(PIB_Trim_CHainé_Millards_Fcfa!AX8/PIB_Trim_CHainé_Millards_Fcfa!AT8-1)*100</f>
        <v>-32.252178318900661</v>
      </c>
      <c r="AU8" s="5">
        <f>(PIB_Trim_CHainé_Millards_Fcfa!AY8/PIB_Trim_CHainé_Millards_Fcfa!AU8-1)*100</f>
        <v>28.727708602706681</v>
      </c>
      <c r="AV8" s="5">
        <f>(PIB_Trim_CHainé_Millards_Fcfa!AZ8/PIB_Trim_CHainé_Millards_Fcfa!AV8-1)*100</f>
        <v>39.599672060880152</v>
      </c>
      <c r="AW8" s="5">
        <f>(PIB_Trim_CHainé_Millards_Fcfa!BA8/PIB_Trim_CHainé_Millards_Fcfa!AW8-1)*100</f>
        <v>21.920149096256971</v>
      </c>
      <c r="AX8" s="5">
        <f>(PIB_Trim_CHainé_Millards_Fcfa!BB8/PIB_Trim_CHainé_Millards_Fcfa!AX8-1)*100</f>
        <v>37.525066492719475</v>
      </c>
      <c r="AY8" s="5">
        <f>(PIB_Trim_CHainé_Millards_Fcfa!BC8/PIB_Trim_CHainé_Millards_Fcfa!AY8-1)*100</f>
        <v>12.734560040360865</v>
      </c>
      <c r="AZ8" s="5">
        <f>(PIB_Trim_CHainé_Millards_Fcfa!BD8/PIB_Trim_CHainé_Millards_Fcfa!AZ8-1)*100</f>
        <v>11.678717195115507</v>
      </c>
      <c r="BA8" s="5">
        <f>(PIB_Trim_CHainé_Millards_Fcfa!BE8/PIB_Trim_CHainé_Millards_Fcfa!BA8-1)*100</f>
        <v>19.47994999599565</v>
      </c>
      <c r="BB8" s="5">
        <f>(PIB_Trim_CHainé_Millards_Fcfa!BF8/PIB_Trim_CHainé_Millards_Fcfa!BB8-1)*100</f>
        <v>21.826991113876382</v>
      </c>
      <c r="BC8" s="5">
        <f>(PIB_Trim_CHainé_Millards_Fcfa!BG8/PIB_Trim_CHainé_Millards_Fcfa!BC8-1)*100</f>
        <v>-11.306918194032701</v>
      </c>
      <c r="BD8" s="5">
        <f>(PIB_Trim_CHainé_Millards_Fcfa!BH8/PIB_Trim_CHainé_Millards_Fcfa!BD8-1)*100</f>
        <v>-15.961553325860056</v>
      </c>
      <c r="BE8" s="5">
        <f>(PIB_Trim_CHainé_Millards_Fcfa!BI8/PIB_Trim_CHainé_Millards_Fcfa!BE8-1)*100</f>
        <v>33.221064164630441</v>
      </c>
      <c r="BF8" s="5">
        <f>(PIB_Trim_CHainé_Millards_Fcfa!BJ8/PIB_Trim_CHainé_Millards_Fcfa!BF8-1)*100</f>
        <v>-4.7638358337266258</v>
      </c>
      <c r="BG8" s="5">
        <f>(PIB_Trim_CHainé_Millards_Fcfa!BK8/PIB_Trim_CHainé_Millards_Fcfa!BG8-1)*100</f>
        <v>11.32993283623016</v>
      </c>
      <c r="BH8" s="5">
        <f>(PIB_Trim_CHainé_Millards_Fcfa!BL8/PIB_Trim_CHainé_Millards_Fcfa!BH8-1)*100</f>
        <v>13.147049792910327</v>
      </c>
      <c r="BI8" s="5">
        <f>(PIB_Trim_CHainé_Millards_Fcfa!BM8/PIB_Trim_CHainé_Millards_Fcfa!BI8-1)*100</f>
        <v>-27.510450680399103</v>
      </c>
      <c r="BJ8" s="5">
        <f>(PIB_Trim_CHainé_Millards_Fcfa!BN8/PIB_Trim_CHainé_Millards_Fcfa!BJ8-1)*100</f>
        <v>-12.65178553419406</v>
      </c>
      <c r="BK8" s="5">
        <f>(PIB_Trim_CHainé_Millards_Fcfa!BO8/PIB_Trim_CHainé_Millards_Fcfa!BK8-1)*100</f>
        <v>-82.312927467577452</v>
      </c>
      <c r="BL8" s="5">
        <f>(PIB_Trim_CHainé_Millards_Fcfa!BP8/PIB_Trim_CHainé_Millards_Fcfa!BL8-1)*100</f>
        <v>-82.350292362559799</v>
      </c>
      <c r="BM8" s="5">
        <f>(PIB_Trim_CHainé_Millards_Fcfa!BQ8/PIB_Trim_CHainé_Millards_Fcfa!BM8-1)*100</f>
        <v>-82.303798075703256</v>
      </c>
      <c r="BN8" s="5">
        <f>(PIB_Trim_CHainé_Millards_Fcfa!BR8/PIB_Trim_CHainé_Millards_Fcfa!BN8-1)*100</f>
        <v>-65.061123812743958</v>
      </c>
      <c r="BO8" s="5">
        <f>(PIB_Trim_CHainé_Millards_Fcfa!BS8/PIB_Trim_CHainé_Millards_Fcfa!BO8-1)*100</f>
        <v>527.34791114921404</v>
      </c>
      <c r="BP8" s="5">
        <f>(PIB_Trim_CHainé_Millards_Fcfa!BT8/PIB_Trim_CHainé_Millards_Fcfa!BP8-1)*100</f>
        <v>517.40684272964586</v>
      </c>
      <c r="BQ8" s="5">
        <f>(PIB_Trim_CHainé_Millards_Fcfa!BU8/PIB_Trim_CHainé_Millards_Fcfa!BQ8-1)*100</f>
        <v>521.5664332374929</v>
      </c>
      <c r="BR8" s="5">
        <f>(PIB_Trim_CHainé_Millards_Fcfa!BV8/PIB_Trim_CHainé_Millards_Fcfa!BR8-1)*100</f>
        <v>217.58706625728038</v>
      </c>
      <c r="BS8" s="5">
        <f>(PIB_Trim_CHainé_Millards_Fcfa!BW8/PIB_Trim_CHainé_Millards_Fcfa!BS8-1)*100</f>
        <v>-55.431808134320626</v>
      </c>
      <c r="BT8" s="5">
        <f>(PIB_Trim_CHainé_Millards_Fcfa!BX8/PIB_Trim_CHainé_Millards_Fcfa!BT8-1)*100</f>
        <v>-56.614391077995393</v>
      </c>
      <c r="BU8" s="5">
        <f>(PIB_Trim_CHainé_Millards_Fcfa!BY8/PIB_Trim_CHainé_Millards_Fcfa!BU8-1)*100</f>
        <v>-27.482156518448665</v>
      </c>
      <c r="BV8" s="5">
        <f>(PIB_Trim_CHainé_Millards_Fcfa!BZ8/PIB_Trim_CHainé_Millards_Fcfa!BV8-1)*100</f>
        <v>-63.618602196928308</v>
      </c>
      <c r="BW8" s="5">
        <f>(PIB_Trim_CHainé_Millards_Fcfa!CA8/PIB_Trim_CHainé_Millards_Fcfa!BW8-1)*100</f>
        <v>40.177938481908136</v>
      </c>
      <c r="BX8" s="5">
        <f>(PIB_Trim_CHainé_Millards_Fcfa!CB8/PIB_Trim_CHainé_Millards_Fcfa!BX8-1)*100</f>
        <v>53.506649844333843</v>
      </c>
      <c r="BY8" s="5">
        <f>(PIB_Trim_CHainé_Millards_Fcfa!CC8/PIB_Trim_CHainé_Millards_Fcfa!BY8-1)*100</f>
        <v>5.0361303035612703</v>
      </c>
      <c r="BZ8" s="5">
        <f>(PIB_Trim_CHainé_Millards_Fcfa!CD8/PIB_Trim_CHainé_Millards_Fcfa!BZ8-1)*100</f>
        <v>78.524241481360121</v>
      </c>
      <c r="CA8" s="5">
        <f>(PIB_Trim_CHainé_Millards_Fcfa!CE8/PIB_Trim_CHainé_Millards_Fcfa!CA8-1)*100</f>
        <v>5.3474462066316564</v>
      </c>
      <c r="CB8" s="5">
        <f>(PIB_Trim_CHainé_Millards_Fcfa!CF8/PIB_Trim_CHainé_Millards_Fcfa!CB8-1)*100</f>
        <v>4.3352494991110158</v>
      </c>
      <c r="CC8" s="5">
        <f>(PIB_Trim_CHainé_Millards_Fcfa!CG8/PIB_Trim_CHainé_Millards_Fcfa!CC8-1)*100</f>
        <v>-14.261662080911087</v>
      </c>
      <c r="CD8" s="5"/>
      <c r="CE8" s="5">
        <f>+(SUM(PIB_Trim_CHainé_Millards_Fcfa!F8:I8)/SUM(PIB_Trim_CHainé_Millards_Fcfa!B8:E8)-1)*100</f>
        <v>-23.800367667154742</v>
      </c>
      <c r="CF8" s="5">
        <f>+(SUM(PIB_Trim_CHainé_Millards_Fcfa!J8:M8)/SUM(PIB_Trim_CHainé_Millards_Fcfa!F8:I8)-1)*100</f>
        <v>91.326848507769355</v>
      </c>
      <c r="CG8" s="5">
        <f>+(SUM(PIB_Trim_CHainé_Millards_Fcfa!N8:Q8)/SUM(PIB_Trim_CHainé_Millards_Fcfa!J8:M8)-1)*100</f>
        <v>-18.668791434854214</v>
      </c>
      <c r="CH8" s="5">
        <f>+(SUM(PIB_Trim_CHainé_Millards_Fcfa!R8:U8)/SUM(PIB_Trim_CHainé_Millards_Fcfa!N8:Q8)-1)*100</f>
        <v>124.33831656619515</v>
      </c>
      <c r="CI8" s="5">
        <f>+(SUM(PIB_Trim_CHainé_Millards_Fcfa!V8:Y8)/SUM(PIB_Trim_CHainé_Millards_Fcfa!R8:U8)-1)*100</f>
        <v>83.773397516338321</v>
      </c>
      <c r="CJ8" s="5">
        <f>+(SUM(PIB_Trim_CHainé_Millards_Fcfa!Z8:AC8)/SUM(PIB_Trim_CHainé_Millards_Fcfa!V8:Y8)-1)*100</f>
        <v>-7.6183705455553641</v>
      </c>
      <c r="CK8" s="5">
        <f>+(SUM(PIB_Trim_CHainé_Millards_Fcfa!AD8:AF8)/SUM(PIB_Trim_CHainé_Millards_Fcfa!Z8:AC8)-1)*100</f>
        <v>-34.76774918027261</v>
      </c>
      <c r="CL8" s="5">
        <f>+(SUM(PIB_Trim_CHainé_Millards_Fcfa!AH8:AK8)/SUM(PIB_Trim_CHainé_Millards_Fcfa!AD8:AG8)-1)*100</f>
        <v>28.57361727081733</v>
      </c>
      <c r="CM8" s="5">
        <f>+(SUM(PIB_Trim_CHainé_Millards_Fcfa!AL8:AO8)/SUM(PIB_Trim_CHainé_Millards_Fcfa!AH8:AK8)-1)*100</f>
        <v>-20.103310022044319</v>
      </c>
      <c r="CN8" s="5">
        <f>+(SUM(PIB_Trim_CHainé_Millards_Fcfa!AP8:AS8)/SUM(PIB_Trim_CHainé_Millards_Fcfa!AL8:AO8)-1)*100</f>
        <v>51.946035189034824</v>
      </c>
      <c r="CO8" s="5">
        <f>+(SUM(PIB_Trim_CHainé_Millards_Fcfa!AT8:AW8)/SUM(PIB_Trim_CHainé_Millards_Fcfa!AP8:AS8)-1)*100</f>
        <v>-32.907883631062873</v>
      </c>
      <c r="CP8" s="5">
        <f>+(SUM(PIB_Trim_CHainé_Millards_Fcfa!AX8:BA8)/SUM(PIB_Trim_CHainé_Millards_Fcfa!AT8:AW8)-1)*100</f>
        <v>17.317075247575243</v>
      </c>
      <c r="CQ8" s="5">
        <f>+(SUM(PIB_Trim_CHainé_Millards_Fcfa!BB8:BE8)/SUM(PIB_Trim_CHainé_Millards_Fcfa!AX8:BA8)-1)*100</f>
        <v>16.840594642331563</v>
      </c>
      <c r="CR8" s="5">
        <f>+(SUM(PIB_Trim_CHainé_Millards_Fcfa!BF8:BI8)/SUM(PIB_Trim_CHainé_Millards_Fcfa!BB8:BE8)-1)*100</f>
        <v>0.26875756672974926</v>
      </c>
      <c r="CS8" s="5">
        <f>+(SUM(PIB_Trim_CHainé_Millards_Fcfa!BJ8:BM8)/SUM(PIB_Trim_CHainé_Millards_Fcfa!BF8:BI8)-1)*100</f>
        <v>-0.72484883805649103</v>
      </c>
      <c r="CT8" s="5">
        <f>+(SUM(PIB_Trim_CHainé_Millards_Fcfa!BN8:BQ8)/SUM(PIB_Trim_CHainé_Millards_Fcfa!BJ8:BM8)-1)*100</f>
        <v>-69.426541786564428</v>
      </c>
      <c r="CU8" s="5">
        <f>+(SUM(PIB_Trim_CHainé_Millards_Fcfa!BR8:BU8)/SUM(PIB_Trim_CHainé_Millards_Fcfa!BN8:BQ8)-1)*100</f>
        <v>211.01377733719056</v>
      </c>
      <c r="CV8" s="5">
        <f>+(SUM(PIB_Trim_CHainé_Millards_Fcfa!BV8:BY8)/SUM(PIB_Trim_CHainé_Millards_Fcfa!BR8:BU8)-1)*100</f>
        <v>-33.922176954113823</v>
      </c>
      <c r="CW8" s="5">
        <f>+(SUM(PIB_Trim_CHainé_Millards_Fcfa!BZ8:CC8)/SUM(PIB_Trim_CHainé_Millards_Fcfa!BV8:BY8)-1)*100</f>
        <v>6.5266641549658333</v>
      </c>
      <c r="CX8" s="5">
        <f>+(SUM(PIB_Trim_CHainé_Millards_Fcfa!CD8:CG8)/SUM(PIB_Trim_CHainé_Millards_Fcfa!BZ8:CC8)-1)*100</f>
        <v>7.6183818493878119</v>
      </c>
    </row>
    <row r="9" spans="1:102" x14ac:dyDescent="0.55000000000000004">
      <c r="A9" s="4" t="s">
        <v>4</v>
      </c>
      <c r="B9" s="7">
        <f>(PIB_Trim_CHainé_Millards_Fcfa!F9/PIB_Trim_CHainé_Millards_Fcfa!B9-1)*100</f>
        <v>12.02265153345663</v>
      </c>
      <c r="C9" s="5">
        <f>(PIB_Trim_CHainé_Millards_Fcfa!G9/PIB_Trim_CHainé_Millards_Fcfa!C9-1)*100</f>
        <v>14.349178043492316</v>
      </c>
      <c r="D9" s="5">
        <f>(PIB_Trim_CHainé_Millards_Fcfa!H9/PIB_Trim_CHainé_Millards_Fcfa!D9-1)*100</f>
        <v>11.52060182625927</v>
      </c>
      <c r="E9" s="5">
        <f>(PIB_Trim_CHainé_Millards_Fcfa!I9/PIB_Trim_CHainé_Millards_Fcfa!E9-1)*100</f>
        <v>4.5315064149681339</v>
      </c>
      <c r="F9" s="5">
        <f>(PIB_Trim_CHainé_Millards_Fcfa!J9/PIB_Trim_CHainé_Millards_Fcfa!F9-1)*100</f>
        <v>5.0688982735922927</v>
      </c>
      <c r="G9" s="5">
        <f>(PIB_Trim_CHainé_Millards_Fcfa!K9/PIB_Trim_CHainé_Millards_Fcfa!G9-1)*100</f>
        <v>2.7900942239023285</v>
      </c>
      <c r="H9" s="5">
        <f>(PIB_Trim_CHainé_Millards_Fcfa!L9/PIB_Trim_CHainé_Millards_Fcfa!H9-1)*100</f>
        <v>2.0795783181686289</v>
      </c>
      <c r="I9" s="5">
        <f>(PIB_Trim_CHainé_Millards_Fcfa!M9/PIB_Trim_CHainé_Millards_Fcfa!I9-1)*100</f>
        <v>2.8451625860100194</v>
      </c>
      <c r="J9" s="5">
        <f>(PIB_Trim_CHainé_Millards_Fcfa!N9/PIB_Trim_CHainé_Millards_Fcfa!J9-1)*100</f>
        <v>5.0793070796828932</v>
      </c>
      <c r="K9" s="5">
        <f>(PIB_Trim_CHainé_Millards_Fcfa!O9/PIB_Trim_CHainé_Millards_Fcfa!K9-1)*100</f>
        <v>6.595103990474116</v>
      </c>
      <c r="L9" s="5">
        <f>(PIB_Trim_CHainé_Millards_Fcfa!P9/PIB_Trim_CHainé_Millards_Fcfa!L9-1)*100</f>
        <v>7.4041647831557977</v>
      </c>
      <c r="M9" s="5">
        <f>(PIB_Trim_CHainé_Millards_Fcfa!Q9/PIB_Trim_CHainé_Millards_Fcfa!M9-1)*100</f>
        <v>7.5292297273456432</v>
      </c>
      <c r="N9" s="5">
        <f>(PIB_Trim_CHainé_Millards_Fcfa!R9/PIB_Trim_CHainé_Millards_Fcfa!N9-1)*100</f>
        <v>7.0086807360086212</v>
      </c>
      <c r="O9" s="5">
        <f>(PIB_Trim_CHainé_Millards_Fcfa!S9/PIB_Trim_CHainé_Millards_Fcfa!O9-1)*100</f>
        <v>6.2869888219950987</v>
      </c>
      <c r="P9" s="5">
        <f>(PIB_Trim_CHainé_Millards_Fcfa!T9/PIB_Trim_CHainé_Millards_Fcfa!P9-1)*100</f>
        <v>5.3598896559273301</v>
      </c>
      <c r="Q9" s="5">
        <f>(PIB_Trim_CHainé_Millards_Fcfa!U9/PIB_Trim_CHainé_Millards_Fcfa!Q9-1)*100</f>
        <v>4.2228288658602731</v>
      </c>
      <c r="R9" s="5">
        <f>(PIB_Trim_CHainé_Millards_Fcfa!V9/PIB_Trim_CHainé_Millards_Fcfa!R9-1)*100</f>
        <v>2.8874110171994483</v>
      </c>
      <c r="S9" s="5">
        <f>(PIB_Trim_CHainé_Millards_Fcfa!W9/PIB_Trim_CHainé_Millards_Fcfa!S9-1)*100</f>
        <v>2.5085792486210234</v>
      </c>
      <c r="T9" s="5">
        <f>(PIB_Trim_CHainé_Millards_Fcfa!X9/PIB_Trim_CHainé_Millards_Fcfa!T9-1)*100</f>
        <v>3.0559993268145513</v>
      </c>
      <c r="U9" s="5">
        <f>(PIB_Trim_CHainé_Millards_Fcfa!Y9/PIB_Trim_CHainé_Millards_Fcfa!U9-1)*100</f>
        <v>4.5207564908947173</v>
      </c>
      <c r="V9" s="5">
        <f>(PIB_Trim_CHainé_Millards_Fcfa!Z9/PIB_Trim_CHainé_Millards_Fcfa!V9-1)*100</f>
        <v>6.8951874232176857</v>
      </c>
      <c r="W9" s="5">
        <f>(PIB_Trim_CHainé_Millards_Fcfa!AA9/PIB_Trim_CHainé_Millards_Fcfa!W9-1)*100</f>
        <v>8.448578398612284</v>
      </c>
      <c r="X9" s="5">
        <f>(PIB_Trim_CHainé_Millards_Fcfa!AB9/PIB_Trim_CHainé_Millards_Fcfa!X9-1)*100</f>
        <v>9.1757117926495102</v>
      </c>
      <c r="Y9" s="5">
        <f>(PIB_Trim_CHainé_Millards_Fcfa!AC9/PIB_Trim_CHainé_Millards_Fcfa!Y9-1)*100</f>
        <v>9.0910003836518918</v>
      </c>
      <c r="Z9" s="5">
        <f>(PIB_Trim_CHainé_Millards_Fcfa!AD9/PIB_Trim_CHainé_Millards_Fcfa!Z9-1)*100</f>
        <v>8.2261533944686605</v>
      </c>
      <c r="AA9" s="5">
        <f>(PIB_Trim_CHainé_Millards_Fcfa!AE9/PIB_Trim_CHainé_Millards_Fcfa!AA9-1)*100</f>
        <v>7.3606845472700577</v>
      </c>
      <c r="AB9" s="5">
        <f>(PIB_Trim_CHainé_Millards_Fcfa!AF9/PIB_Trim_CHainé_Millards_Fcfa!AB9-1)*100</f>
        <v>6.4686799905960157</v>
      </c>
      <c r="AC9" s="5">
        <f>(PIB_Trim_CHainé_Millards_Fcfa!AG9/PIB_Trim_CHainé_Millards_Fcfa!AC9-1)*100</f>
        <v>5.5444700077945663</v>
      </c>
      <c r="AD9" s="5">
        <f>(PIB_Trim_CHainé_Millards_Fcfa!AH9/PIB_Trim_CHainé_Millards_Fcfa!AD9-1)*100</f>
        <v>4.6221109191251886</v>
      </c>
      <c r="AE9" s="5">
        <f>(PIB_Trim_CHainé_Millards_Fcfa!AI9/PIB_Trim_CHainé_Millards_Fcfa!AE9-1)*100</f>
        <v>3.7536261966386597</v>
      </c>
      <c r="AF9" s="5">
        <f>(PIB_Trim_CHainé_Millards_Fcfa!AJ9/PIB_Trim_CHainé_Millards_Fcfa!AF9-1)*100</f>
        <v>2.9558623286825014</v>
      </c>
      <c r="AG9" s="5">
        <f>(PIB_Trim_CHainé_Millards_Fcfa!AK9/PIB_Trim_CHainé_Millards_Fcfa!AG9-1)*100</f>
        <v>2.2271767462261893</v>
      </c>
      <c r="AH9" s="5">
        <f>(PIB_Trim_CHainé_Millards_Fcfa!AL9/PIB_Trim_CHainé_Millards_Fcfa!AH9-1)*100</f>
        <v>1.5505814518151917</v>
      </c>
      <c r="AI9" s="5">
        <f>(PIB_Trim_CHainé_Millards_Fcfa!AM9/PIB_Trim_CHainé_Millards_Fcfa!AI9-1)*100</f>
        <v>1.7135566679379322</v>
      </c>
      <c r="AJ9" s="5">
        <f>(PIB_Trim_CHainé_Millards_Fcfa!AN9/PIB_Trim_CHainé_Millards_Fcfa!AJ9-1)*100</f>
        <v>2.7014541677341963</v>
      </c>
      <c r="AK9" s="5">
        <f>(PIB_Trim_CHainé_Millards_Fcfa!AO9/PIB_Trim_CHainé_Millards_Fcfa!AK9-1)*100</f>
        <v>4.507780708242759</v>
      </c>
      <c r="AL9" s="5">
        <f>(PIB_Trim_CHainé_Millards_Fcfa!AP9/PIB_Trim_CHainé_Millards_Fcfa!AL9-1)*100</f>
        <v>7.1260788005790499</v>
      </c>
      <c r="AM9" s="5">
        <f>(PIB_Trim_CHainé_Millards_Fcfa!AQ9/PIB_Trim_CHainé_Millards_Fcfa!AM9-1)*100</f>
        <v>8.4232938963110016</v>
      </c>
      <c r="AN9" s="5">
        <f>(PIB_Trim_CHainé_Millards_Fcfa!AR9/PIB_Trim_CHainé_Millards_Fcfa!AN9-1)*100</f>
        <v>8.3760806278795119</v>
      </c>
      <c r="AO9" s="5">
        <f>(PIB_Trim_CHainé_Millards_Fcfa!AS9/PIB_Trim_CHainé_Millards_Fcfa!AO9-1)*100</f>
        <v>7.0270534615566538</v>
      </c>
      <c r="AP9" s="5">
        <f>(PIB_Trim_CHainé_Millards_Fcfa!AT9/PIB_Trim_CHainé_Millards_Fcfa!AP9-1)*100</f>
        <v>4.5560234888626816</v>
      </c>
      <c r="AQ9" s="5">
        <f>(PIB_Trim_CHainé_Millards_Fcfa!AU9/PIB_Trim_CHainé_Millards_Fcfa!AQ9-1)*100</f>
        <v>3.0190115554751928</v>
      </c>
      <c r="AR9" s="5">
        <f>(PIB_Trim_CHainé_Millards_Fcfa!AV9/PIB_Trim_CHainé_Millards_Fcfa!AR9-1)*100</f>
        <v>2.3858335162979527</v>
      </c>
      <c r="AS9" s="5">
        <f>(PIB_Trim_CHainé_Millards_Fcfa!AW9/PIB_Trim_CHainé_Millards_Fcfa!AS9-1)*100</f>
        <v>2.6162774236309305</v>
      </c>
      <c r="AT9" s="5">
        <f>(PIB_Trim_CHainé_Millards_Fcfa!AX9/PIB_Trim_CHainé_Millards_Fcfa!AT9-1)*100</f>
        <v>3.5734364688175813</v>
      </c>
      <c r="AU9" s="5">
        <f>(PIB_Trim_CHainé_Millards_Fcfa!AY9/PIB_Trim_CHainé_Millards_Fcfa!AU9-1)*100</f>
        <v>4.8715340290614639</v>
      </c>
      <c r="AV9" s="5">
        <f>(PIB_Trim_CHainé_Millards_Fcfa!AZ9/PIB_Trim_CHainé_Millards_Fcfa!AV9-1)*100</f>
        <v>6.4579539335690495</v>
      </c>
      <c r="AW9" s="5">
        <f>(PIB_Trim_CHainé_Millards_Fcfa!BA9/PIB_Trim_CHainé_Millards_Fcfa!AW9-1)*100</f>
        <v>8.3421019412436515</v>
      </c>
      <c r="AX9" s="5">
        <f>(PIB_Trim_CHainé_Millards_Fcfa!BB9/PIB_Trim_CHainé_Millards_Fcfa!AX9-1)*100</f>
        <v>10.520125748826082</v>
      </c>
      <c r="AY9" s="5">
        <f>(PIB_Trim_CHainé_Millards_Fcfa!BC9/PIB_Trim_CHainé_Millards_Fcfa!AY9-1)*100</f>
        <v>11.329027233408805</v>
      </c>
      <c r="AZ9" s="5">
        <f>(PIB_Trim_CHainé_Millards_Fcfa!BD9/PIB_Trim_CHainé_Millards_Fcfa!AZ9-1)*100</f>
        <v>10.859460423822886</v>
      </c>
      <c r="BA9" s="5">
        <f>(PIB_Trim_CHainé_Millards_Fcfa!BE9/PIB_Trim_CHainé_Millards_Fcfa!BA9-1)*100</f>
        <v>9.169796455086443</v>
      </c>
      <c r="BB9" s="5">
        <f>(PIB_Trim_CHainé_Millards_Fcfa!BF9/PIB_Trim_CHainé_Millards_Fcfa!BB9-1)*100</f>
        <v>6.4210024368755114</v>
      </c>
      <c r="BC9" s="5">
        <f>(PIB_Trim_CHainé_Millards_Fcfa!BG9/PIB_Trim_CHainé_Millards_Fcfa!BC9-1)*100</f>
        <v>4.6448094943268625</v>
      </c>
      <c r="BD9" s="5">
        <f>(PIB_Trim_CHainé_Millards_Fcfa!BH9/PIB_Trim_CHainé_Millards_Fcfa!BD9-1)*100</f>
        <v>3.722179613219323</v>
      </c>
      <c r="BE9" s="5">
        <f>(PIB_Trim_CHainé_Millards_Fcfa!BI9/PIB_Trim_CHainé_Millards_Fcfa!BE9-1)*100</f>
        <v>3.6045322369130162</v>
      </c>
      <c r="BF9" s="5">
        <f>(PIB_Trim_CHainé_Millards_Fcfa!BJ9/PIB_Trim_CHainé_Millards_Fcfa!BF9-1)*100</f>
        <v>4.2503990495600608</v>
      </c>
      <c r="BG9" s="5">
        <f>(PIB_Trim_CHainé_Millards_Fcfa!BK9/PIB_Trim_CHainé_Millards_Fcfa!BG9-1)*100</f>
        <v>4.1748336751696424</v>
      </c>
      <c r="BH9" s="5">
        <f>(PIB_Trim_CHainé_Millards_Fcfa!BL9/PIB_Trim_CHainé_Millards_Fcfa!BH9-1)*100</f>
        <v>3.3792677869652898</v>
      </c>
      <c r="BI9" s="5">
        <f>(PIB_Trim_CHainé_Millards_Fcfa!BM9/PIB_Trim_CHainé_Millards_Fcfa!BI9-1)*100</f>
        <v>1.8813420739508979</v>
      </c>
      <c r="BJ9" s="5">
        <f>(PIB_Trim_CHainé_Millards_Fcfa!BN9/PIB_Trim_CHainé_Millards_Fcfa!BJ9-1)*100</f>
        <v>-0.27527697560225661</v>
      </c>
      <c r="BK9" s="5">
        <f>(PIB_Trim_CHainé_Millards_Fcfa!BO9/PIB_Trim_CHainé_Millards_Fcfa!BK9-1)*100</f>
        <v>-1.3217465847951027</v>
      </c>
      <c r="BL9" s="5">
        <f>(PIB_Trim_CHainé_Millards_Fcfa!BP9/PIB_Trim_CHainé_Millards_Fcfa!BL9-1)*100</f>
        <v>-1.3003819455593923</v>
      </c>
      <c r="BM9" s="5">
        <f>(PIB_Trim_CHainé_Millards_Fcfa!BQ9/PIB_Trim_CHainé_Millards_Fcfa!BM9-1)*100</f>
        <v>-0.21889711126217293</v>
      </c>
      <c r="BN9" s="5">
        <f>(PIB_Trim_CHainé_Millards_Fcfa!BR9/PIB_Trim_CHainé_Millards_Fcfa!BN9-1)*100</f>
        <v>1.9387014378656753</v>
      </c>
      <c r="BO9" s="5">
        <f>(PIB_Trim_CHainé_Millards_Fcfa!BS9/PIB_Trim_CHainé_Millards_Fcfa!BO9-1)*100</f>
        <v>3.4861273550730987</v>
      </c>
      <c r="BP9" s="5">
        <f>(PIB_Trim_CHainé_Millards_Fcfa!BT9/PIB_Trim_CHainé_Millards_Fcfa!BP9-1)*100</f>
        <v>4.4060326764106872</v>
      </c>
      <c r="BQ9" s="5">
        <f>(PIB_Trim_CHainé_Millards_Fcfa!BU9/PIB_Trim_CHainé_Millards_Fcfa!BQ9-1)*100</f>
        <v>4.6942610651436123</v>
      </c>
      <c r="BR9" s="5">
        <f>(PIB_Trim_CHainé_Millards_Fcfa!BV9/PIB_Trim_CHainé_Millards_Fcfa!BR9-1)*100</f>
        <v>4.3675285010064346</v>
      </c>
      <c r="BS9" s="5">
        <f>(PIB_Trim_CHainé_Millards_Fcfa!BW9/PIB_Trim_CHainé_Millards_Fcfa!BS9-1)*100</f>
        <v>4.1747531972508023</v>
      </c>
      <c r="BT9" s="5">
        <f>(PIB_Trim_CHainé_Millards_Fcfa!BX9/PIB_Trim_CHainé_Millards_Fcfa!BT9-1)*100</f>
        <v>4.1079828056249212</v>
      </c>
      <c r="BU9" s="5">
        <f>(PIB_Trim_CHainé_Millards_Fcfa!BY9/PIB_Trim_CHainé_Millards_Fcfa!BU9-1)*100</f>
        <v>4.1596531882571952</v>
      </c>
      <c r="BV9" s="5">
        <f>(PIB_Trim_CHainé_Millards_Fcfa!BZ9/PIB_Trim_CHainé_Millards_Fcfa!BV9-1)*100</f>
        <v>4.3230760960026426</v>
      </c>
      <c r="BW9" s="5">
        <f>(PIB_Trim_CHainé_Millards_Fcfa!CA9/PIB_Trim_CHainé_Millards_Fcfa!BW9-1)*100</f>
        <v>4.5387156952535923</v>
      </c>
      <c r="BX9" s="5">
        <f>(PIB_Trim_CHainé_Millards_Fcfa!CB9/PIB_Trim_CHainé_Millards_Fcfa!BX9-1)*100</f>
        <v>4.8043570245805745</v>
      </c>
      <c r="BY9" s="5">
        <f>(PIB_Trim_CHainé_Millards_Fcfa!CC9/PIB_Trim_CHainé_Millards_Fcfa!BY9-1)*100</f>
        <v>5.1186853309097113</v>
      </c>
      <c r="BZ9" s="5">
        <f>(PIB_Trim_CHainé_Millards_Fcfa!CD9/PIB_Trim_CHainé_Millards_Fcfa!BZ9-1)*100</f>
        <v>5.4807441429675752</v>
      </c>
      <c r="CA9" s="5">
        <f>(PIB_Trim_CHainé_Millards_Fcfa!CE9/PIB_Trim_CHainé_Millards_Fcfa!CA9-1)*100</f>
        <v>5.3478337754813587</v>
      </c>
      <c r="CB9" s="5">
        <f>(PIB_Trim_CHainé_Millards_Fcfa!CF9/PIB_Trim_CHainé_Millards_Fcfa!CB9-1)*100</f>
        <v>4.7385586272192137</v>
      </c>
      <c r="CC9" s="5">
        <f>(PIB_Trim_CHainé_Millards_Fcfa!CG9/PIB_Trim_CHainé_Millards_Fcfa!CC9-1)*100</f>
        <v>3.6727062815381295</v>
      </c>
      <c r="CD9" s="5"/>
      <c r="CE9" s="5">
        <f>+(SUM(PIB_Trim_CHainé_Millards_Fcfa!F9:I9)/SUM(PIB_Trim_CHainé_Millards_Fcfa!B9:E9)-1)*100</f>
        <v>10.436513826706474</v>
      </c>
      <c r="CF9" s="5">
        <f>+(SUM(PIB_Trim_CHainé_Millards_Fcfa!J9:M9)/SUM(PIB_Trim_CHainé_Millards_Fcfa!F9:I9)-1)*100</f>
        <v>3.1769358283879834</v>
      </c>
      <c r="CG9" s="5">
        <f>+(SUM(PIB_Trim_CHainé_Millards_Fcfa!N9:Q9)/SUM(PIB_Trim_CHainé_Millards_Fcfa!J9:M9)-1)*100</f>
        <v>6.6610396423911533</v>
      </c>
      <c r="CH9" s="5">
        <f>+(SUM(PIB_Trim_CHainé_Millards_Fcfa!R9:U9)/SUM(PIB_Trim_CHainé_Millards_Fcfa!N9:Q9)-1)*100</f>
        <v>5.6993443617493034</v>
      </c>
      <c r="CI9" s="5">
        <f>+(SUM(PIB_Trim_CHainé_Millards_Fcfa!V9:Y9)/SUM(PIB_Trim_CHainé_Millards_Fcfa!R9:U9)-1)*100</f>
        <v>3.2483860035918743</v>
      </c>
      <c r="CJ9" s="5">
        <f>+(SUM(PIB_Trim_CHainé_Millards_Fcfa!Z9:AC9)/SUM(PIB_Trim_CHainé_Millards_Fcfa!V9:Y9)-1)*100</f>
        <v>8.4142136325425767</v>
      </c>
      <c r="CK9" s="5">
        <f>+(SUM(PIB_Trim_CHainé_Millards_Fcfa!AD9:AF9)/SUM(PIB_Trim_CHainé_Millards_Fcfa!Z9:AC9)-1)*100</f>
        <v>-20.309613056449869</v>
      </c>
      <c r="CL9" s="5">
        <f>+(SUM(PIB_Trim_CHainé_Millards_Fcfa!AH9:AK9)/SUM(PIB_Trim_CHainé_Millards_Fcfa!AD9:AG9)-1)*100</f>
        <v>3.3773222280180315</v>
      </c>
      <c r="CM9" s="5">
        <f>+(SUM(PIB_Trim_CHainé_Millards_Fcfa!AL9:AO9)/SUM(PIB_Trim_CHainé_Millards_Fcfa!AH9:AK9)-1)*100</f>
        <v>2.6237429366585241</v>
      </c>
      <c r="CN9" s="5">
        <f>+(SUM(PIB_Trim_CHainé_Millards_Fcfa!AP9:AS9)/SUM(PIB_Trim_CHainé_Millards_Fcfa!AL9:AO9)-1)*100</f>
        <v>7.7353708758193473</v>
      </c>
      <c r="CO9" s="5">
        <f>+(SUM(PIB_Trim_CHainé_Millards_Fcfa!AT9:AW9)/SUM(PIB_Trim_CHainé_Millards_Fcfa!AP9:AS9)-1)*100</f>
        <v>3.1318092260033126</v>
      </c>
      <c r="CP9" s="5">
        <f>+(SUM(PIB_Trim_CHainé_Millards_Fcfa!AX9:BA9)/SUM(PIB_Trim_CHainé_Millards_Fcfa!AT9:AW9)-1)*100</f>
        <v>5.8267115466806629</v>
      </c>
      <c r="CQ9" s="5">
        <f>+(SUM(PIB_Trim_CHainé_Millards_Fcfa!BB9:BE9)/SUM(PIB_Trim_CHainé_Millards_Fcfa!AX9:BA9)-1)*100</f>
        <v>10.455019038414083</v>
      </c>
      <c r="CR9" s="5">
        <f>+(SUM(PIB_Trim_CHainé_Millards_Fcfa!BF9:BI9)/SUM(PIB_Trim_CHainé_Millards_Fcfa!BB9:BE9)-1)*100</f>
        <v>4.5752045100396987</v>
      </c>
      <c r="CS9" s="5">
        <f>+(SUM(PIB_Trim_CHainé_Millards_Fcfa!BJ9:BM9)/SUM(PIB_Trim_CHainé_Millards_Fcfa!BF9:BI9)-1)*100</f>
        <v>3.4116337287361187</v>
      </c>
      <c r="CT9" s="5">
        <f>+(SUM(PIB_Trim_CHainé_Millards_Fcfa!BN9:BQ9)/SUM(PIB_Trim_CHainé_Millards_Fcfa!BJ9:BM9)-1)*100</f>
        <v>-0.78045010249792046</v>
      </c>
      <c r="CU9" s="5">
        <f>+(SUM(PIB_Trim_CHainé_Millards_Fcfa!BR9:BU9)/SUM(PIB_Trim_CHainé_Millards_Fcfa!BN9:BQ9)-1)*100</f>
        <v>3.6329287815294986</v>
      </c>
      <c r="CV9" s="5">
        <f>+(SUM(PIB_Trim_CHainé_Millards_Fcfa!BV9:BY9)/SUM(PIB_Trim_CHainé_Millards_Fcfa!BR9:BU9)-1)*100</f>
        <v>4.2015056577726861</v>
      </c>
      <c r="CW9" s="5">
        <f>+(SUM(PIB_Trim_CHainé_Millards_Fcfa!BZ9:CC9)/SUM(PIB_Trim_CHainé_Millards_Fcfa!BV9:BY9)-1)*100</f>
        <v>4.6996609274944978</v>
      </c>
      <c r="CX9" s="5">
        <f>+(SUM(PIB_Trim_CHainé_Millards_Fcfa!CD9:CG9)/SUM(PIB_Trim_CHainé_Millards_Fcfa!BZ9:CC9)-1)*100</f>
        <v>4.8000900430575699</v>
      </c>
    </row>
    <row r="10" spans="1:102" x14ac:dyDescent="0.55000000000000004">
      <c r="A10" s="4" t="s">
        <v>5</v>
      </c>
      <c r="B10" s="7">
        <f>(PIB_Trim_CHainé_Millards_Fcfa!F10/PIB_Trim_CHainé_Millards_Fcfa!B10-1)*100</f>
        <v>4.5372876300328713</v>
      </c>
      <c r="C10" s="5">
        <f>(PIB_Trim_CHainé_Millards_Fcfa!G10/PIB_Trim_CHainé_Millards_Fcfa!C10-1)*100</f>
        <v>5.5986632722349716</v>
      </c>
      <c r="D10" s="5">
        <f>(PIB_Trim_CHainé_Millards_Fcfa!H10/PIB_Trim_CHainé_Millards_Fcfa!D10-1)*100</f>
        <v>5.8756314973621437</v>
      </c>
      <c r="E10" s="5">
        <f>(PIB_Trim_CHainé_Millards_Fcfa!I10/PIB_Trim_CHainé_Millards_Fcfa!E10-1)*100</f>
        <v>5.3643953386875998</v>
      </c>
      <c r="F10" s="5">
        <f>(PIB_Trim_CHainé_Millards_Fcfa!J10/PIB_Trim_CHainé_Millards_Fcfa!F10-1)*100</f>
        <v>4.1096502963203996</v>
      </c>
      <c r="G10" s="5">
        <f>(PIB_Trim_CHainé_Millards_Fcfa!K10/PIB_Trim_CHainé_Millards_Fcfa!G10-1)*100</f>
        <v>3.3563410818688633</v>
      </c>
      <c r="H10" s="5">
        <f>(PIB_Trim_CHainé_Millards_Fcfa!L10/PIB_Trim_CHainé_Millards_Fcfa!H10-1)*100</f>
        <v>3.0952914292325717</v>
      </c>
      <c r="I10" s="5">
        <f>(PIB_Trim_CHainé_Millards_Fcfa!M10/PIB_Trim_CHainé_Millards_Fcfa!I10-1)*100</f>
        <v>3.3137776425739451</v>
      </c>
      <c r="J10" s="5">
        <f>(PIB_Trim_CHainé_Millards_Fcfa!N10/PIB_Trim_CHainé_Millards_Fcfa!J10-1)*100</f>
        <v>4.0129981937114367</v>
      </c>
      <c r="K10" s="5">
        <f>(PIB_Trim_CHainé_Millards_Fcfa!O10/PIB_Trim_CHainé_Millards_Fcfa!K10-1)*100</f>
        <v>4.5569892374147436</v>
      </c>
      <c r="L10" s="5">
        <f>(PIB_Trim_CHainé_Millards_Fcfa!P10/PIB_Trim_CHainé_Millards_Fcfa!L10-1)*100</f>
        <v>4.9551429397780122</v>
      </c>
      <c r="M10" s="5">
        <f>(PIB_Trim_CHainé_Millards_Fcfa!Q10/PIB_Trim_CHainé_Millards_Fcfa!M10-1)*100</f>
        <v>5.2149499939519561</v>
      </c>
      <c r="N10" s="5">
        <f>(PIB_Trim_CHainé_Millards_Fcfa!R10/PIB_Trim_CHainé_Millards_Fcfa!N10-1)*100</f>
        <v>5.3285157594674448</v>
      </c>
      <c r="O10" s="5">
        <f>(PIB_Trim_CHainé_Millards_Fcfa!S10/PIB_Trim_CHainé_Millards_Fcfa!O10-1)*100</f>
        <v>5.4423034061626518</v>
      </c>
      <c r="P10" s="5">
        <f>(PIB_Trim_CHainé_Millards_Fcfa!T10/PIB_Trim_CHainé_Millards_Fcfa!P10-1)*100</f>
        <v>5.5423831931895373</v>
      </c>
      <c r="Q10" s="5">
        <f>(PIB_Trim_CHainé_Millards_Fcfa!U10/PIB_Trim_CHainé_Millards_Fcfa!Q10-1)*100</f>
        <v>5.624239831915534</v>
      </c>
      <c r="R10" s="5">
        <f>(PIB_Trim_CHainé_Millards_Fcfa!V10/PIB_Trim_CHainé_Millards_Fcfa!R10-1)*100</f>
        <v>5.6016688972224227</v>
      </c>
      <c r="S10" s="5">
        <f>(PIB_Trim_CHainé_Millards_Fcfa!W10/PIB_Trim_CHainé_Millards_Fcfa!S10-1)*100</f>
        <v>5.4877853264241327</v>
      </c>
      <c r="T10" s="5">
        <f>(PIB_Trim_CHainé_Millards_Fcfa!X10/PIB_Trim_CHainé_Millards_Fcfa!T10-1)*100</f>
        <v>5.2171320478008543</v>
      </c>
      <c r="U10" s="5">
        <f>(PIB_Trim_CHainé_Millards_Fcfa!Y10/PIB_Trim_CHainé_Millards_Fcfa!U10-1)*100</f>
        <v>4.7942551384924315</v>
      </c>
      <c r="V10" s="5">
        <f>(PIB_Trim_CHainé_Millards_Fcfa!Z10/PIB_Trim_CHainé_Millards_Fcfa!V10-1)*100</f>
        <v>4.3131661360550799</v>
      </c>
      <c r="W10" s="5">
        <f>(PIB_Trim_CHainé_Millards_Fcfa!AA10/PIB_Trim_CHainé_Millards_Fcfa!W10-1)*100</f>
        <v>3.9374042926532127</v>
      </c>
      <c r="X10" s="5">
        <f>(PIB_Trim_CHainé_Millards_Fcfa!AB10/PIB_Trim_CHainé_Millards_Fcfa!X10-1)*100</f>
        <v>3.729307428527262</v>
      </c>
      <c r="Y10" s="5">
        <f>(PIB_Trim_CHainé_Millards_Fcfa!AC10/PIB_Trim_CHainé_Millards_Fcfa!Y10-1)*100</f>
        <v>3.6847498245233146</v>
      </c>
      <c r="Z10" s="5">
        <f>(PIB_Trim_CHainé_Millards_Fcfa!AD10/PIB_Trim_CHainé_Millards_Fcfa!Z10-1)*100</f>
        <v>3.7930634171640332</v>
      </c>
      <c r="AA10" s="5">
        <f>(PIB_Trim_CHainé_Millards_Fcfa!AE10/PIB_Trim_CHainé_Millards_Fcfa!AA10-1)*100</f>
        <v>3.7150760184966991</v>
      </c>
      <c r="AB10" s="5">
        <f>(PIB_Trim_CHainé_Millards_Fcfa!AF10/PIB_Trim_CHainé_Millards_Fcfa!AB10-1)*100</f>
        <v>3.4516043801096963</v>
      </c>
      <c r="AC10" s="5">
        <f>(PIB_Trim_CHainé_Millards_Fcfa!AG10/PIB_Trim_CHainé_Millards_Fcfa!AC10-1)*100</f>
        <v>3.0081573485875035</v>
      </c>
      <c r="AD10" s="5">
        <f>(PIB_Trim_CHainé_Millards_Fcfa!AH10/PIB_Trim_CHainé_Millards_Fcfa!AD10-1)*100</f>
        <v>2.4326195236204606</v>
      </c>
      <c r="AE10" s="5">
        <f>(PIB_Trim_CHainé_Millards_Fcfa!AI10/PIB_Trim_CHainé_Millards_Fcfa!AE10-1)*100</f>
        <v>2.1314248425894577</v>
      </c>
      <c r="AF10" s="5">
        <f>(PIB_Trim_CHainé_Millards_Fcfa!AJ10/PIB_Trim_CHainé_Millards_Fcfa!AF10-1)*100</f>
        <v>2.1199771347224061</v>
      </c>
      <c r="AG10" s="5">
        <f>(PIB_Trim_CHainé_Millards_Fcfa!AK10/PIB_Trim_CHainé_Millards_Fcfa!AG10-1)*100</f>
        <v>2.3921964222388681</v>
      </c>
      <c r="AH10" s="5">
        <f>(PIB_Trim_CHainé_Millards_Fcfa!AL10/PIB_Trim_CHainé_Millards_Fcfa!AH10-1)*100</f>
        <v>2.9145006453441757</v>
      </c>
      <c r="AI10" s="5">
        <f>(PIB_Trim_CHainé_Millards_Fcfa!AM10/PIB_Trim_CHainé_Millards_Fcfa!AI10-1)*100</f>
        <v>3.459706972851806</v>
      </c>
      <c r="AJ10" s="5">
        <f>(PIB_Trim_CHainé_Millards_Fcfa!AN10/PIB_Trim_CHainé_Millards_Fcfa!AJ10-1)*100</f>
        <v>4.0115557221818587</v>
      </c>
      <c r="AK10" s="5">
        <f>(PIB_Trim_CHainé_Millards_Fcfa!AO10/PIB_Trim_CHainé_Millards_Fcfa!AK10-1)*100</f>
        <v>4.5708221493775403</v>
      </c>
      <c r="AL10" s="5">
        <f>(PIB_Trim_CHainé_Millards_Fcfa!AP10/PIB_Trim_CHainé_Millards_Fcfa!AL10-1)*100</f>
        <v>5.1219131933570639</v>
      </c>
      <c r="AM10" s="5">
        <f>(PIB_Trim_CHainé_Millards_Fcfa!AQ10/PIB_Trim_CHainé_Millards_Fcfa!AM10-1)*100</f>
        <v>5.5776040663200632</v>
      </c>
      <c r="AN10" s="5">
        <f>(PIB_Trim_CHainé_Millards_Fcfa!AR10/PIB_Trim_CHainé_Millards_Fcfa!AN10-1)*100</f>
        <v>5.9312721648206113</v>
      </c>
      <c r="AO10" s="5">
        <f>(PIB_Trim_CHainé_Millards_Fcfa!AS10/PIB_Trim_CHainé_Millards_Fcfa!AO10-1)*100</f>
        <v>6.1843762918984524</v>
      </c>
      <c r="AP10" s="5">
        <f>(PIB_Trim_CHainé_Millards_Fcfa!AT10/PIB_Trim_CHainé_Millards_Fcfa!AP10-1)*100</f>
        <v>6.3774550079156223</v>
      </c>
      <c r="AQ10" s="5">
        <f>(PIB_Trim_CHainé_Millards_Fcfa!AU10/PIB_Trim_CHainé_Millards_Fcfa!AQ10-1)*100</f>
        <v>6.3103314689289203</v>
      </c>
      <c r="AR10" s="5">
        <f>(PIB_Trim_CHainé_Millards_Fcfa!AV10/PIB_Trim_CHainé_Millards_Fcfa!AR10-1)*100</f>
        <v>6.0037222595545447</v>
      </c>
      <c r="AS10" s="5">
        <f>(PIB_Trim_CHainé_Millards_Fcfa!AW10/PIB_Trim_CHainé_Millards_Fcfa!AS10-1)*100</f>
        <v>5.4587531245838594</v>
      </c>
      <c r="AT10" s="5">
        <f>(PIB_Trim_CHainé_Millards_Fcfa!AX10/PIB_Trim_CHainé_Millards_Fcfa!AT10-1)*100</f>
        <v>4.6076935549671072</v>
      </c>
      <c r="AU10" s="5">
        <f>(PIB_Trim_CHainé_Millards_Fcfa!AY10/PIB_Trim_CHainé_Millards_Fcfa!AU10-1)*100</f>
        <v>4.2087883814545757</v>
      </c>
      <c r="AV10" s="5">
        <f>(PIB_Trim_CHainé_Millards_Fcfa!AZ10/PIB_Trim_CHainé_Millards_Fcfa!AV10-1)*100</f>
        <v>4.2740127303923181</v>
      </c>
      <c r="AW10" s="5">
        <f>(PIB_Trim_CHainé_Millards_Fcfa!BA10/PIB_Trim_CHainé_Millards_Fcfa!AW10-1)*100</f>
        <v>4.8031627679638422</v>
      </c>
      <c r="AX10" s="5">
        <f>(PIB_Trim_CHainé_Millards_Fcfa!BB10/PIB_Trim_CHainé_Millards_Fcfa!AX10-1)*100</f>
        <v>5.829640574488737</v>
      </c>
      <c r="AY10" s="5">
        <f>(PIB_Trim_CHainé_Millards_Fcfa!BC10/PIB_Trim_CHainé_Millards_Fcfa!AY10-1)*100</f>
        <v>5.7034013750550727</v>
      </c>
      <c r="AZ10" s="5">
        <f>(PIB_Trim_CHainé_Millards_Fcfa!BD10/PIB_Trim_CHainé_Millards_Fcfa!AZ10-1)*100</f>
        <v>4.4061076983402447</v>
      </c>
      <c r="BA10" s="5">
        <f>(PIB_Trim_CHainé_Millards_Fcfa!BE10/PIB_Trim_CHainé_Millards_Fcfa!BA10-1)*100</f>
        <v>1.981856794501291</v>
      </c>
      <c r="BB10" s="5">
        <f>(PIB_Trim_CHainé_Millards_Fcfa!BF10/PIB_Trim_CHainé_Millards_Fcfa!BB10-1)*100</f>
        <v>-1.4866313937172304</v>
      </c>
      <c r="BC10" s="5">
        <f>(PIB_Trim_CHainé_Millards_Fcfa!BG10/PIB_Trim_CHainé_Millards_Fcfa!BC10-1)*100</f>
        <v>-2.8709548647488092</v>
      </c>
      <c r="BD10" s="5">
        <f>(PIB_Trim_CHainé_Millards_Fcfa!BH10/PIB_Trim_CHainé_Millards_Fcfa!BD10-1)*100</f>
        <v>-2.2563563420198385</v>
      </c>
      <c r="BE10" s="5">
        <f>(PIB_Trim_CHainé_Millards_Fcfa!BI10/PIB_Trim_CHainé_Millards_Fcfa!BE10-1)*100</f>
        <v>0.37024406181844771</v>
      </c>
      <c r="BF10" s="5">
        <f>(PIB_Trim_CHainé_Millards_Fcfa!BJ10/PIB_Trim_CHainé_Millards_Fcfa!BF10-1)*100</f>
        <v>5.1267623876519508</v>
      </c>
      <c r="BG10" s="5">
        <f>(PIB_Trim_CHainé_Millards_Fcfa!BK10/PIB_Trim_CHainé_Millards_Fcfa!BG10-1)*100</f>
        <v>7.7034827337455258</v>
      </c>
      <c r="BH10" s="5">
        <f>(PIB_Trim_CHainé_Millards_Fcfa!BL10/PIB_Trim_CHainé_Millards_Fcfa!BH10-1)*100</f>
        <v>7.9866412101851081</v>
      </c>
      <c r="BI10" s="5">
        <f>(PIB_Trim_CHainé_Millards_Fcfa!BM10/PIB_Trim_CHainé_Millards_Fcfa!BI10-1)*100</f>
        <v>6.0125535996134571</v>
      </c>
      <c r="BJ10" s="5">
        <f>(PIB_Trim_CHainé_Millards_Fcfa!BN10/PIB_Trim_CHainé_Millards_Fcfa!BJ10-1)*100</f>
        <v>1.9662802183001871</v>
      </c>
      <c r="BK10" s="5">
        <f>(PIB_Trim_CHainé_Millards_Fcfa!BO10/PIB_Trim_CHainé_Millards_Fcfa!BK10-1)*100</f>
        <v>3.3268407844166958E-2</v>
      </c>
      <c r="BL10" s="5">
        <f>(PIB_Trim_CHainé_Millards_Fcfa!BP10/PIB_Trim_CHainé_Millards_Fcfa!BL10-1)*100</f>
        <v>3.5216975122964733E-2</v>
      </c>
      <c r="BM10" s="5">
        <f>(PIB_Trim_CHainé_Millards_Fcfa!BQ10/PIB_Trim_CHainé_Millards_Fcfa!BM10-1)*100</f>
        <v>1.9039065397660648</v>
      </c>
      <c r="BN10" s="5">
        <f>(PIB_Trim_CHainé_Millards_Fcfa!BR10/PIB_Trim_CHainé_Millards_Fcfa!BN10-1)*100</f>
        <v>5.6965248636630328</v>
      </c>
      <c r="BO10" s="5">
        <f>(PIB_Trim_CHainé_Millards_Fcfa!BS10/PIB_Trim_CHainé_Millards_Fcfa!BO10-1)*100</f>
        <v>7.9766992938674841</v>
      </c>
      <c r="BP10" s="5">
        <f>(PIB_Trim_CHainé_Millards_Fcfa!BT10/PIB_Trim_CHainé_Millards_Fcfa!BP10-1)*100</f>
        <v>8.7191209628632915</v>
      </c>
      <c r="BQ10" s="5">
        <f>(PIB_Trim_CHainé_Millards_Fcfa!BU10/PIB_Trim_CHainé_Millards_Fcfa!BQ10-1)*100</f>
        <v>7.9771605211058194</v>
      </c>
      <c r="BR10" s="5">
        <f>(PIB_Trim_CHainé_Millards_Fcfa!BV10/PIB_Trim_CHainé_Millards_Fcfa!BR10-1)*100</f>
        <v>5.8528129256318673</v>
      </c>
      <c r="BS10" s="5">
        <f>(PIB_Trim_CHainé_Millards_Fcfa!BW10/PIB_Trim_CHainé_Millards_Fcfa!BS10-1)*100</f>
        <v>4.4750405512308911</v>
      </c>
      <c r="BT10" s="5">
        <f>(PIB_Trim_CHainé_Millards_Fcfa!BX10/PIB_Trim_CHainé_Millards_Fcfa!BT10-1)*100</f>
        <v>3.7472187233046128</v>
      </c>
      <c r="BU10" s="5">
        <f>(PIB_Trim_CHainé_Millards_Fcfa!BY10/PIB_Trim_CHainé_Millards_Fcfa!BU10-1)*100</f>
        <v>3.6125934895360201</v>
      </c>
      <c r="BV10" s="5">
        <f>(PIB_Trim_CHainé_Millards_Fcfa!BZ10/PIB_Trim_CHainé_Millards_Fcfa!BV10-1)*100</f>
        <v>4.0392326417599378</v>
      </c>
      <c r="BW10" s="5">
        <f>(PIB_Trim_CHainé_Millards_Fcfa!CA10/PIB_Trim_CHainé_Millards_Fcfa!BW10-1)*100</f>
        <v>4.4326348619596612</v>
      </c>
      <c r="BX10" s="5">
        <f>(PIB_Trim_CHainé_Millards_Fcfa!CB10/PIB_Trim_CHainé_Millards_Fcfa!BX10-1)*100</f>
        <v>4.7913561549820072</v>
      </c>
      <c r="BY10" s="5">
        <f>(PIB_Trim_CHainé_Millards_Fcfa!CC10/PIB_Trim_CHainé_Millards_Fcfa!BY10-1)*100</f>
        <v>5.1164790192133935</v>
      </c>
      <c r="BZ10" s="5">
        <f>(PIB_Trim_CHainé_Millards_Fcfa!CD10/PIB_Trim_CHainé_Millards_Fcfa!BZ10-1)*100</f>
        <v>5.4071000816890535</v>
      </c>
      <c r="CA10" s="5">
        <f>(PIB_Trim_CHainé_Millards_Fcfa!CE10/PIB_Trim_CHainé_Millards_Fcfa!CA10-1)*100</f>
        <v>5.2386444179958858</v>
      </c>
      <c r="CB10" s="5">
        <f>(PIB_Trim_CHainé_Millards_Fcfa!CF10/PIB_Trim_CHainé_Millards_Fcfa!CB10-1)*100</f>
        <v>4.6214597311940553</v>
      </c>
      <c r="CC10" s="5">
        <f>(PIB_Trim_CHainé_Millards_Fcfa!CG10/PIB_Trim_CHainé_Millards_Fcfa!CC10-1)*100</f>
        <v>3.5735634644025405</v>
      </c>
      <c r="CD10" s="5"/>
      <c r="CE10" s="5">
        <f>+(SUM(PIB_Trim_CHainé_Millards_Fcfa!F10:I10)/SUM(PIB_Trim_CHainé_Millards_Fcfa!B10:E10)-1)*100</f>
        <v>5.3461840892510271</v>
      </c>
      <c r="CF10" s="5">
        <f>+(SUM(PIB_Trim_CHainé_Millards_Fcfa!J10:M10)/SUM(PIB_Trim_CHainé_Millards_Fcfa!F10:I10)-1)*100</f>
        <v>3.4645958067999638</v>
      </c>
      <c r="CG10" s="5">
        <f>+(SUM(PIB_Trim_CHainé_Millards_Fcfa!N10:Q10)/SUM(PIB_Trim_CHainé_Millards_Fcfa!J10:M10)-1)*100</f>
        <v>4.6894646855702549</v>
      </c>
      <c r="CH10" s="5">
        <f>+(SUM(PIB_Trim_CHainé_Millards_Fcfa!R10:U10)/SUM(PIB_Trim_CHainé_Millards_Fcfa!N10:Q10)-1)*100</f>
        <v>5.4859416777035985</v>
      </c>
      <c r="CI10" s="5">
        <f>+(SUM(PIB_Trim_CHainé_Millards_Fcfa!V10:Y10)/SUM(PIB_Trim_CHainé_Millards_Fcfa!R10:U10)-1)*100</f>
        <v>5.2705638999379856</v>
      </c>
      <c r="CJ10" s="5">
        <f>+(SUM(PIB_Trim_CHainé_Millards_Fcfa!Z10:AC10)/SUM(PIB_Trim_CHainé_Millards_Fcfa!V10:Y10)-1)*100</f>
        <v>3.9131779357669316</v>
      </c>
      <c r="CK10" s="5">
        <f>+(SUM(PIB_Trim_CHainé_Millards_Fcfa!AD10:AF10)/SUM(PIB_Trim_CHainé_Millards_Fcfa!Z10:AC10)-1)*100</f>
        <v>-22.622804593779545</v>
      </c>
      <c r="CL10" s="5">
        <f>+(SUM(PIB_Trim_CHainé_Millards_Fcfa!AH10:AK10)/SUM(PIB_Trim_CHainé_Millards_Fcfa!AD10:AG10)-1)*100</f>
        <v>2.2688402725880685</v>
      </c>
      <c r="CM10" s="5">
        <f>+(SUM(PIB_Trim_CHainé_Millards_Fcfa!AL10:AO10)/SUM(PIB_Trim_CHainé_Millards_Fcfa!AH10:AK10)-1)*100</f>
        <v>3.743656718833499</v>
      </c>
      <c r="CN10" s="5">
        <f>+(SUM(PIB_Trim_CHainé_Millards_Fcfa!AP10:AS10)/SUM(PIB_Trim_CHainé_Millards_Fcfa!AL10:AO10)-1)*100</f>
        <v>5.7090018355529626</v>
      </c>
      <c r="CO10" s="5">
        <f>+(SUM(PIB_Trim_CHainé_Millards_Fcfa!AT10:AW10)/SUM(PIB_Trim_CHainé_Millards_Fcfa!AP10:AS10)-1)*100</f>
        <v>6.0317084753545247</v>
      </c>
      <c r="CP10" s="5">
        <f>+(SUM(PIB_Trim_CHainé_Millards_Fcfa!AX10:BA10)/SUM(PIB_Trim_CHainé_Millards_Fcfa!AT10:AW10)-1)*100</f>
        <v>4.4742157338992339</v>
      </c>
      <c r="CQ10" s="5">
        <f>+(SUM(PIB_Trim_CHainé_Millards_Fcfa!BB10:BE10)/SUM(PIB_Trim_CHainé_Millards_Fcfa!AX10:BA10)-1)*100</f>
        <v>4.4586882164277863</v>
      </c>
      <c r="CR10" s="5">
        <f>+(SUM(PIB_Trim_CHainé_Millards_Fcfa!BF10:BI10)/SUM(PIB_Trim_CHainé_Millards_Fcfa!BB10:BE10)-1)*100</f>
        <v>-1.5647777819310038</v>
      </c>
      <c r="CS10" s="5">
        <f>+(SUM(PIB_Trim_CHainé_Millards_Fcfa!BJ10:BM10)/SUM(PIB_Trim_CHainé_Millards_Fcfa!BF10:BI10)-1)*100</f>
        <v>6.7031713438284735</v>
      </c>
      <c r="CT10" s="5">
        <f>+(SUM(PIB_Trim_CHainé_Millards_Fcfa!BN10:BQ10)/SUM(PIB_Trim_CHainé_Millards_Fcfa!BJ10:BM10)-1)*100</f>
        <v>0.97993467102190923</v>
      </c>
      <c r="CU10" s="5">
        <f>+(SUM(PIB_Trim_CHainé_Millards_Fcfa!BR10:BU10)/SUM(PIB_Trim_CHainé_Millards_Fcfa!BN10:BQ10)-1)*100</f>
        <v>7.5978161965423396</v>
      </c>
      <c r="CV10" s="5">
        <f>+(SUM(PIB_Trim_CHainé_Millards_Fcfa!BV10:BY10)/SUM(PIB_Trim_CHainé_Millards_Fcfa!BR10:BU10)-1)*100</f>
        <v>4.4058642873036513</v>
      </c>
      <c r="CW10" s="5">
        <f>+(SUM(PIB_Trim_CHainé_Millards_Fcfa!BZ10:CC10)/SUM(PIB_Trim_CHainé_Millards_Fcfa!BV10:BY10)-1)*100</f>
        <v>4.5991330220228832</v>
      </c>
      <c r="CX10" s="5">
        <f>+(SUM(PIB_Trim_CHainé_Millards_Fcfa!CD10:CG10)/SUM(PIB_Trim_CHainé_Millards_Fcfa!BZ10:CC10)-1)*100</f>
        <v>4.7002861681853414</v>
      </c>
    </row>
    <row r="11" spans="1:102" x14ac:dyDescent="0.55000000000000004">
      <c r="A11" s="4" t="s">
        <v>6</v>
      </c>
      <c r="B11" s="7">
        <f>(PIB_Trim_CHainé_Millards_Fcfa!F11/PIB_Trim_CHainé_Millards_Fcfa!B11-1)*100</f>
        <v>-2.4971732954373715</v>
      </c>
      <c r="C11" s="5">
        <f>(PIB_Trim_CHainé_Millards_Fcfa!G11/PIB_Trim_CHainé_Millards_Fcfa!C11-1)*100</f>
        <v>-2.5449852321915878</v>
      </c>
      <c r="D11" s="5">
        <f>(PIB_Trim_CHainé_Millards_Fcfa!H11/PIB_Trim_CHainé_Millards_Fcfa!D11-1)*100</f>
        <v>-1.0938005342704726</v>
      </c>
      <c r="E11" s="5">
        <f>(PIB_Trim_CHainé_Millards_Fcfa!I11/PIB_Trim_CHainé_Millards_Fcfa!E11-1)*100</f>
        <v>1.8985613562072956</v>
      </c>
      <c r="F11" s="5">
        <f>(PIB_Trim_CHainé_Millards_Fcfa!J11/PIB_Trim_CHainé_Millards_Fcfa!F11-1)*100</f>
        <v>5.1400811146292691</v>
      </c>
      <c r="G11" s="5">
        <f>(PIB_Trim_CHainé_Millards_Fcfa!K11/PIB_Trim_CHainé_Millards_Fcfa!G11-1)*100</f>
        <v>6.6229172535140712</v>
      </c>
      <c r="H11" s="5">
        <f>(PIB_Trim_CHainé_Millards_Fcfa!L11/PIB_Trim_CHainé_Millards_Fcfa!H11-1)*100</f>
        <v>6.5728556853003717</v>
      </c>
      <c r="I11" s="5">
        <f>(PIB_Trim_CHainé_Millards_Fcfa!M11/PIB_Trim_CHainé_Millards_Fcfa!I11-1)*100</f>
        <v>4.9801390101973597</v>
      </c>
      <c r="J11" s="5">
        <f>(PIB_Trim_CHainé_Millards_Fcfa!N11/PIB_Trim_CHainé_Millards_Fcfa!J11-1)*100</f>
        <v>1.8798323217528168</v>
      </c>
      <c r="K11" s="5">
        <f>(PIB_Trim_CHainé_Millards_Fcfa!O11/PIB_Trim_CHainé_Millards_Fcfa!K11-1)*100</f>
        <v>0.22241802176312664</v>
      </c>
      <c r="L11" s="5">
        <f>(PIB_Trim_CHainé_Millards_Fcfa!P11/PIB_Trim_CHainé_Millards_Fcfa!L11-1)*100</f>
        <v>9.6676362921543912E-3</v>
      </c>
      <c r="M11" s="5">
        <f>(PIB_Trim_CHainé_Millards_Fcfa!Q11/PIB_Trim_CHainé_Millards_Fcfa!M11-1)*100</f>
        <v>1.2424005884538847</v>
      </c>
      <c r="N11" s="5">
        <f>(PIB_Trim_CHainé_Millards_Fcfa!R11/PIB_Trim_CHainé_Millards_Fcfa!N11-1)*100</f>
        <v>2.0454855160655816</v>
      </c>
      <c r="O11" s="5">
        <f>(PIB_Trim_CHainé_Millards_Fcfa!S11/PIB_Trim_CHainé_Millards_Fcfa!O11-1)*100</f>
        <v>3.8881458928837542</v>
      </c>
      <c r="P11" s="5">
        <f>(PIB_Trim_CHainé_Millards_Fcfa!T11/PIB_Trim_CHainé_Millards_Fcfa!P11-1)*100</f>
        <v>4.8231631026703026</v>
      </c>
      <c r="Q11" s="5">
        <f>(PIB_Trim_CHainé_Millards_Fcfa!U11/PIB_Trim_CHainé_Millards_Fcfa!Q11-1)*100</f>
        <v>4.829008732418183</v>
      </c>
      <c r="R11" s="5">
        <f>(PIB_Trim_CHainé_Millards_Fcfa!V11/PIB_Trim_CHainé_Millards_Fcfa!R11-1)*100</f>
        <v>5.5054919491609233</v>
      </c>
      <c r="S11" s="5">
        <f>(PIB_Trim_CHainé_Millards_Fcfa!W11/PIB_Trim_CHainé_Millards_Fcfa!S11-1)*100</f>
        <v>4.9980558021221144</v>
      </c>
      <c r="T11" s="5">
        <f>(PIB_Trim_CHainé_Millards_Fcfa!X11/PIB_Trim_CHainé_Millards_Fcfa!T11-1)*100</f>
        <v>4.7337555488480287</v>
      </c>
      <c r="U11" s="5">
        <f>(PIB_Trim_CHainé_Millards_Fcfa!Y11/PIB_Trim_CHainé_Millards_Fcfa!U11-1)*100</f>
        <v>4.7017985023326547</v>
      </c>
      <c r="V11" s="5">
        <f>(PIB_Trim_CHainé_Millards_Fcfa!Z11/PIB_Trim_CHainé_Millards_Fcfa!V11-1)*100</f>
        <v>4.3209158185419261</v>
      </c>
      <c r="W11" s="5">
        <f>(PIB_Trim_CHainé_Millards_Fcfa!AA11/PIB_Trim_CHainé_Millards_Fcfa!W11-1)*100</f>
        <v>4.4172417173040435</v>
      </c>
      <c r="X11" s="5">
        <f>(PIB_Trim_CHainé_Millards_Fcfa!AB11/PIB_Trim_CHainé_Millards_Fcfa!X11-1)*100</f>
        <v>4.3713965910842312</v>
      </c>
      <c r="Y11" s="5">
        <f>(PIB_Trim_CHainé_Millards_Fcfa!AC11/PIB_Trim_CHainé_Millards_Fcfa!Y11-1)*100</f>
        <v>4.1845023450944874</v>
      </c>
      <c r="Z11" s="5">
        <f>(PIB_Trim_CHainé_Millards_Fcfa!AD11/PIB_Trim_CHainé_Millards_Fcfa!Z11-1)*100</f>
        <v>4.3246192941427175</v>
      </c>
      <c r="AA11" s="5">
        <f>(PIB_Trim_CHainé_Millards_Fcfa!AE11/PIB_Trim_CHainé_Millards_Fcfa!AA11-1)*100</f>
        <v>4.1577444199949021</v>
      </c>
      <c r="AB11" s="5">
        <f>(PIB_Trim_CHainé_Millards_Fcfa!AF11/PIB_Trim_CHainé_Millards_Fcfa!AB11-1)*100</f>
        <v>4.2160350149118786</v>
      </c>
      <c r="AC11" s="5">
        <f>(PIB_Trim_CHainé_Millards_Fcfa!AG11/PIB_Trim_CHainé_Millards_Fcfa!AC11-1)*100</f>
        <v>4.5019060011743051</v>
      </c>
      <c r="AD11" s="5">
        <f>(PIB_Trim_CHainé_Millards_Fcfa!AH11/PIB_Trim_CHainé_Millards_Fcfa!AD11-1)*100</f>
        <v>9.1053994132798355</v>
      </c>
      <c r="AE11" s="5">
        <f>(PIB_Trim_CHainé_Millards_Fcfa!AI11/PIB_Trim_CHainé_Millards_Fcfa!AE11-1)*100</f>
        <v>9.1685890293106809</v>
      </c>
      <c r="AF11" s="5">
        <f>(PIB_Trim_CHainé_Millards_Fcfa!AJ11/PIB_Trim_CHainé_Millards_Fcfa!AF11-1)*100</f>
        <v>8.7638755709548164</v>
      </c>
      <c r="AG11" s="5">
        <f>(PIB_Trim_CHainé_Millards_Fcfa!AK11/PIB_Trim_CHainé_Millards_Fcfa!AG11-1)*100</f>
        <v>7.8917978820872703</v>
      </c>
      <c r="AH11" s="5">
        <f>(PIB_Trim_CHainé_Millards_Fcfa!AL11/PIB_Trim_CHainé_Millards_Fcfa!AH11-1)*100</f>
        <v>3.3422344998121023</v>
      </c>
      <c r="AI11" s="5">
        <f>(PIB_Trim_CHainé_Millards_Fcfa!AM11/PIB_Trim_CHainé_Millards_Fcfa!AI11-1)*100</f>
        <v>2.7233580999892704</v>
      </c>
      <c r="AJ11" s="5">
        <f>(PIB_Trim_CHainé_Millards_Fcfa!AN11/PIB_Trim_CHainé_Millards_Fcfa!AJ11-1)*100</f>
        <v>2.719896378462261</v>
      </c>
      <c r="AK11" s="5">
        <f>(PIB_Trim_CHainé_Millards_Fcfa!AO11/PIB_Trim_CHainé_Millards_Fcfa!AK11-1)*100</f>
        <v>3.3349038809045162</v>
      </c>
      <c r="AL11" s="5">
        <f>(PIB_Trim_CHainé_Millards_Fcfa!AP11/PIB_Trim_CHainé_Millards_Fcfa!AL11-1)*100</f>
        <v>2.6150441223155019</v>
      </c>
      <c r="AM11" s="5">
        <f>(PIB_Trim_CHainé_Millards_Fcfa!AQ11/PIB_Trim_CHainé_Millards_Fcfa!AM11-1)*100</f>
        <v>3.3400983176448573</v>
      </c>
      <c r="AN11" s="5">
        <f>(PIB_Trim_CHainé_Millards_Fcfa!AR11/PIB_Trim_CHainé_Millards_Fcfa!AN11-1)*100</f>
        <v>3.6096596683031557</v>
      </c>
      <c r="AO11" s="5">
        <f>(PIB_Trim_CHainé_Millards_Fcfa!AS11/PIB_Trim_CHainé_Millards_Fcfa!AO11-1)*100</f>
        <v>3.4217991149603444</v>
      </c>
      <c r="AP11" s="5">
        <f>(PIB_Trim_CHainé_Millards_Fcfa!AT11/PIB_Trim_CHainé_Millards_Fcfa!AP11-1)*100</f>
        <v>4.3833862948260194</v>
      </c>
      <c r="AQ11" s="5">
        <f>(PIB_Trim_CHainé_Millards_Fcfa!AU11/PIB_Trim_CHainé_Millards_Fcfa!AQ11-1)*100</f>
        <v>3.9902792821827404</v>
      </c>
      <c r="AR11" s="5">
        <f>(PIB_Trim_CHainé_Millards_Fcfa!AV11/PIB_Trim_CHainé_Millards_Fcfa!AR11-1)*100</f>
        <v>3.8343353834929594</v>
      </c>
      <c r="AS11" s="5">
        <f>(PIB_Trim_CHainé_Millards_Fcfa!AW11/PIB_Trim_CHainé_Millards_Fcfa!AS11-1)*100</f>
        <v>3.9114255268077436</v>
      </c>
      <c r="AT11" s="5">
        <f>(PIB_Trim_CHainé_Millards_Fcfa!AX11/PIB_Trim_CHainé_Millards_Fcfa!AT11-1)*100</f>
        <v>5.2020311184110213</v>
      </c>
      <c r="AU11" s="5">
        <f>(PIB_Trim_CHainé_Millards_Fcfa!AY11/PIB_Trim_CHainé_Millards_Fcfa!AU11-1)*100</f>
        <v>5.3580101260089386</v>
      </c>
      <c r="AV11" s="5">
        <f>(PIB_Trim_CHainé_Millards_Fcfa!AZ11/PIB_Trim_CHainé_Millards_Fcfa!AV11-1)*100</f>
        <v>5.3787708932466316</v>
      </c>
      <c r="AW11" s="5">
        <f>(PIB_Trim_CHainé_Millards_Fcfa!BA11/PIB_Trim_CHainé_Millards_Fcfa!AW11-1)*100</f>
        <v>5.2676448959350752</v>
      </c>
      <c r="AX11" s="5">
        <f>(PIB_Trim_CHainé_Millards_Fcfa!BB11/PIB_Trim_CHainé_Millards_Fcfa!AX11-1)*100</f>
        <v>3.6546946187641094</v>
      </c>
      <c r="AY11" s="5">
        <f>(PIB_Trim_CHainé_Millards_Fcfa!BC11/PIB_Trim_CHainé_Millards_Fcfa!AY11-1)*100</f>
        <v>3.8275824059108787</v>
      </c>
      <c r="AZ11" s="5">
        <f>(PIB_Trim_CHainé_Millards_Fcfa!BD11/PIB_Trim_CHainé_Millards_Fcfa!AZ11-1)*100</f>
        <v>4.3889838107185941</v>
      </c>
      <c r="BA11" s="5">
        <f>(PIB_Trim_CHainé_Millards_Fcfa!BE11/PIB_Trim_CHainé_Millards_Fcfa!BA11-1)*100</f>
        <v>5.3023768111102099</v>
      </c>
      <c r="BB11" s="5">
        <f>(PIB_Trim_CHainé_Millards_Fcfa!BF11/PIB_Trim_CHainé_Millards_Fcfa!BB11-1)*100</f>
        <v>-0.10971860218830232</v>
      </c>
      <c r="BC11" s="5">
        <f>(PIB_Trim_CHainé_Millards_Fcfa!BG11/PIB_Trim_CHainé_Millards_Fcfa!BC11-1)*100</f>
        <v>-0.49254217612612061</v>
      </c>
      <c r="BD11" s="5">
        <f>(PIB_Trim_CHainé_Millards_Fcfa!BH11/PIB_Trim_CHainé_Millards_Fcfa!BD11-1)*100</f>
        <v>-2.390865618210003</v>
      </c>
      <c r="BE11" s="5">
        <f>(PIB_Trim_CHainé_Millards_Fcfa!BI11/PIB_Trim_CHainé_Millards_Fcfa!BE11-1)*100</f>
        <v>-5.5942136568895577</v>
      </c>
      <c r="BF11" s="5">
        <f>(PIB_Trim_CHainé_Millards_Fcfa!BJ11/PIB_Trim_CHainé_Millards_Fcfa!BF11-1)*100</f>
        <v>4.7799192571655436</v>
      </c>
      <c r="BG11" s="5">
        <f>(PIB_Trim_CHainé_Millards_Fcfa!BK11/PIB_Trim_CHainé_Millards_Fcfa!BG11-1)*100</f>
        <v>2.0866828079906252</v>
      </c>
      <c r="BH11" s="5">
        <f>(PIB_Trim_CHainé_Millards_Fcfa!BL11/PIB_Trim_CHainé_Millards_Fcfa!BH11-1)*100</f>
        <v>1.4164407052631667</v>
      </c>
      <c r="BI11" s="5">
        <f>(PIB_Trim_CHainé_Millards_Fcfa!BM11/PIB_Trim_CHainé_Millards_Fcfa!BI11-1)*100</f>
        <v>2.5964156570523089</v>
      </c>
      <c r="BJ11" s="5">
        <f>(PIB_Trim_CHainé_Millards_Fcfa!BN11/PIB_Trim_CHainé_Millards_Fcfa!BJ11-1)*100</f>
        <v>-5.3773381704331769</v>
      </c>
      <c r="BK11" s="5">
        <f>(PIB_Trim_CHainé_Millards_Fcfa!BO11/PIB_Trim_CHainé_Millards_Fcfa!BK11-1)*100</f>
        <v>1.8758199499367523</v>
      </c>
      <c r="BL11" s="5">
        <f>(PIB_Trim_CHainé_Millards_Fcfa!BP11/PIB_Trim_CHainé_Millards_Fcfa!BL11-1)*100</f>
        <v>-6.0629509629512413</v>
      </c>
      <c r="BM11" s="5">
        <f>(PIB_Trim_CHainé_Millards_Fcfa!BQ11/PIB_Trim_CHainé_Millards_Fcfa!BM11-1)*100</f>
        <v>1.0855347859025644</v>
      </c>
      <c r="BN11" s="5">
        <f>(PIB_Trim_CHainé_Millards_Fcfa!BR11/PIB_Trim_CHainé_Millards_Fcfa!BN11-1)*100</f>
        <v>8.1339743461532841</v>
      </c>
      <c r="BO11" s="5">
        <f>(PIB_Trim_CHainé_Millards_Fcfa!BS11/PIB_Trim_CHainé_Millards_Fcfa!BO11-1)*100</f>
        <v>3.0994361076138732</v>
      </c>
      <c r="BP11" s="5">
        <f>(PIB_Trim_CHainé_Millards_Fcfa!BT11/PIB_Trim_CHainé_Millards_Fcfa!BP11-1)*100</f>
        <v>-6.3364784320721128</v>
      </c>
      <c r="BQ11" s="5">
        <f>(PIB_Trim_CHainé_Millards_Fcfa!BU11/PIB_Trim_CHainé_Millards_Fcfa!BQ11-1)*100</f>
        <v>-4.4327424905480921</v>
      </c>
      <c r="BR11" s="5">
        <f>(PIB_Trim_CHainé_Millards_Fcfa!BV11/PIB_Trim_CHainé_Millards_Fcfa!BR11-1)*100</f>
        <v>-31.488749770860668</v>
      </c>
      <c r="BS11" s="5">
        <f>(PIB_Trim_CHainé_Millards_Fcfa!BW11/PIB_Trim_CHainé_Millards_Fcfa!BS11-1)*100</f>
        <v>-26.672973314743619</v>
      </c>
      <c r="BT11" s="5">
        <f>(PIB_Trim_CHainé_Millards_Fcfa!BX11/PIB_Trim_CHainé_Millards_Fcfa!BT11-1)*100</f>
        <v>-17.300776114062444</v>
      </c>
      <c r="BU11" s="5">
        <f>(PIB_Trim_CHainé_Millards_Fcfa!BY11/PIB_Trim_CHainé_Millards_Fcfa!BU11-1)*100</f>
        <v>83.228323994963276</v>
      </c>
      <c r="BV11" s="5">
        <f>(PIB_Trim_CHainé_Millards_Fcfa!BZ11/PIB_Trim_CHainé_Millards_Fcfa!BV11-1)*100</f>
        <v>38.474847064413311</v>
      </c>
      <c r="BW11" s="5">
        <f>(PIB_Trim_CHainé_Millards_Fcfa!CA11/PIB_Trim_CHainé_Millards_Fcfa!BW11-1)*100</f>
        <v>75.383017201048716</v>
      </c>
      <c r="BX11" s="5">
        <f>(PIB_Trim_CHainé_Millards_Fcfa!CB11/PIB_Trim_CHainé_Millards_Fcfa!BX11-1)*100</f>
        <v>40.066920311850019</v>
      </c>
      <c r="BY11" s="5">
        <f>(PIB_Trim_CHainé_Millards_Fcfa!CC11/PIB_Trim_CHainé_Millards_Fcfa!BY11-1)*100</f>
        <v>-40.758835125881646</v>
      </c>
      <c r="BZ11" s="5">
        <f>(PIB_Trim_CHainé_Millards_Fcfa!CD11/PIB_Trim_CHainé_Millards_Fcfa!BZ11-1)*100</f>
        <v>15.380927695592096</v>
      </c>
      <c r="CA11" s="5">
        <f>(PIB_Trim_CHainé_Millards_Fcfa!CE11/PIB_Trim_CHainé_Millards_Fcfa!CA11-1)*100</f>
        <v>-38.068651262101561</v>
      </c>
      <c r="CB11" s="5">
        <f>(PIB_Trim_CHainé_Millards_Fcfa!CF11/PIB_Trim_CHainé_Millards_Fcfa!CB11-1)*100</f>
        <v>-31.633677893909283</v>
      </c>
      <c r="CC11" s="5">
        <f>(PIB_Trim_CHainé_Millards_Fcfa!CG11/PIB_Trim_CHainé_Millards_Fcfa!CC11-1)*100</f>
        <v>-27.050996479571065</v>
      </c>
      <c r="CD11" s="5"/>
      <c r="CE11" s="5">
        <f>+(SUM(PIB_Trim_CHainé_Millards_Fcfa!F11:I11)/SUM(PIB_Trim_CHainé_Millards_Fcfa!B11:E11)-1)*100</f>
        <v>-1.4126139838997465</v>
      </c>
      <c r="CF11" s="5">
        <f>+(SUM(PIB_Trim_CHainé_Millards_Fcfa!J11:M11)/SUM(PIB_Trim_CHainé_Millards_Fcfa!F11:I11)-1)*100</f>
        <v>5.8888236942073124</v>
      </c>
      <c r="CG11" s="5">
        <f>+(SUM(PIB_Trim_CHainé_Millards_Fcfa!N11:Q11)/SUM(PIB_Trim_CHainé_Millards_Fcfa!J11:M11)-1)*100</f>
        <v>0.82679026342866724</v>
      </c>
      <c r="CH11" s="5">
        <f>+(SUM(PIB_Trim_CHainé_Millards_Fcfa!R11:U11)/SUM(PIB_Trim_CHainé_Millards_Fcfa!N11:Q11)-1)*100</f>
        <v>3.7472434368653218</v>
      </c>
      <c r="CI11" s="5">
        <f>+(SUM(PIB_Trim_CHainé_Millards_Fcfa!V11:Y11)/SUM(PIB_Trim_CHainé_Millards_Fcfa!R11:U11)-1)*100</f>
        <v>5.0249825155336492</v>
      </c>
      <c r="CJ11" s="5">
        <f>+(SUM(PIB_Trim_CHainé_Millards_Fcfa!Z11:AC11)/SUM(PIB_Trim_CHainé_Millards_Fcfa!V11:Y11)-1)*100</f>
        <v>4.3367861758470516</v>
      </c>
      <c r="CK11" s="5">
        <f>+(SUM(PIB_Trim_CHainé_Millards_Fcfa!AD11:AF11)/SUM(PIB_Trim_CHainé_Millards_Fcfa!Z11:AC11)-1)*100</f>
        <v>-14.235584602929519</v>
      </c>
      <c r="CL11" s="5">
        <f>+(SUM(PIB_Trim_CHainé_Millards_Fcfa!AH11:AK11)/SUM(PIB_Trim_CHainé_Millards_Fcfa!AD11:AG11)-1)*100</f>
        <v>8.8230648766294486</v>
      </c>
      <c r="CM11" s="5">
        <f>+(SUM(PIB_Trim_CHainé_Millards_Fcfa!AL11:AO11)/SUM(PIB_Trim_CHainé_Millards_Fcfa!AH11:AK11)-1)*100</f>
        <v>3.0090035502900792</v>
      </c>
      <c r="CN11" s="5">
        <f>+(SUM(PIB_Trim_CHainé_Millards_Fcfa!AP11:AS11)/SUM(PIB_Trim_CHainé_Millards_Fcfa!AL11:AO11)-1)*100</f>
        <v>3.2110986002725994</v>
      </c>
      <c r="CO11" s="5">
        <f>+(SUM(PIB_Trim_CHainé_Millards_Fcfa!AT11:AW11)/SUM(PIB_Trim_CHainé_Millards_Fcfa!AP11:AS11)-1)*100</f>
        <v>4.0508547645930593</v>
      </c>
      <c r="CP11" s="5">
        <f>+(SUM(PIB_Trim_CHainé_Millards_Fcfa!AX11:BA11)/SUM(PIB_Trim_CHainé_Millards_Fcfa!AT11:AW11)-1)*100</f>
        <v>5.3020886398370326</v>
      </c>
      <c r="CQ11" s="5">
        <f>+(SUM(PIB_Trim_CHainé_Millards_Fcfa!BB11:BE11)/SUM(PIB_Trim_CHainé_Millards_Fcfa!AX11:BA11)-1)*100</f>
        <v>4.177610387035946</v>
      </c>
      <c r="CR11" s="5">
        <f>+(SUM(PIB_Trim_CHainé_Millards_Fcfa!BF11:BI11)/SUM(PIB_Trim_CHainé_Millards_Fcfa!BB11:BE11)-1)*100</f>
        <v>-1.7659436392598149</v>
      </c>
      <c r="CS11" s="5">
        <f>+(SUM(PIB_Trim_CHainé_Millards_Fcfa!BJ11:BM11)/SUM(PIB_Trim_CHainé_Millards_Fcfa!BF11:BI11)-1)*100</f>
        <v>2.7956278902168119</v>
      </c>
      <c r="CT11" s="5">
        <f>+(SUM(PIB_Trim_CHainé_Millards_Fcfa!BN11:BQ11)/SUM(PIB_Trim_CHainé_Millards_Fcfa!BJ11:BM11)-1)*100</f>
        <v>-2.3571211924259705</v>
      </c>
      <c r="CU11" s="5">
        <f>+(SUM(PIB_Trim_CHainé_Millards_Fcfa!BR11:BU11)/SUM(PIB_Trim_CHainé_Millards_Fcfa!BN11:BQ11)-1)*100</f>
        <v>1.0028078620136105</v>
      </c>
      <c r="CV11" s="5">
        <f>+(SUM(PIB_Trim_CHainé_Millards_Fcfa!BV11:BY11)/SUM(PIB_Trim_CHainé_Millards_Fcfa!BR11:BU11)-1)*100</f>
        <v>-7.6823672327622772</v>
      </c>
      <c r="CW11" s="5">
        <f>+(SUM(PIB_Trim_CHainé_Millards_Fcfa!BZ11:CC11)/SUM(PIB_Trim_CHainé_Millards_Fcfa!BV11:BY11)-1)*100</f>
        <v>21.355473889205157</v>
      </c>
      <c r="CX11" s="5">
        <f>+(SUM(PIB_Trim_CHainé_Millards_Fcfa!CD11:CG11)/SUM(PIB_Trim_CHainé_Millards_Fcfa!BZ11:CC11)-1)*100</f>
        <v>-20.839283566335975</v>
      </c>
    </row>
    <row r="12" spans="1:102" x14ac:dyDescent="0.55000000000000004">
      <c r="A12" s="2" t="s">
        <v>7</v>
      </c>
      <c r="B12" s="6">
        <f>(PIB_Trim_CHainé_Millards_Fcfa!F12/PIB_Trim_CHainé_Millards_Fcfa!B12-1)*100</f>
        <v>6.3031681856934085</v>
      </c>
      <c r="C12" s="3">
        <f>(PIB_Trim_CHainé_Millards_Fcfa!G12/PIB_Trim_CHainé_Millards_Fcfa!C12-1)*100</f>
        <v>1.8298648769797143</v>
      </c>
      <c r="D12" s="3">
        <f>(PIB_Trim_CHainé_Millards_Fcfa!H12/PIB_Trim_CHainé_Millards_Fcfa!D12-1)*100</f>
        <v>17.55205460403937</v>
      </c>
      <c r="E12" s="3">
        <f>(PIB_Trim_CHainé_Millards_Fcfa!I12/PIB_Trim_CHainé_Millards_Fcfa!E12-1)*100</f>
        <v>17.319506718607556</v>
      </c>
      <c r="F12" s="3">
        <f>(PIB_Trim_CHainé_Millards_Fcfa!J12/PIB_Trim_CHainé_Millards_Fcfa!F12-1)*100</f>
        <v>-1.6430267726086356E-2</v>
      </c>
      <c r="G12" s="3">
        <f>(PIB_Trim_CHainé_Millards_Fcfa!K12/PIB_Trim_CHainé_Millards_Fcfa!G12-1)*100</f>
        <v>19.854465159506173</v>
      </c>
      <c r="H12" s="3">
        <f>(PIB_Trim_CHainé_Millards_Fcfa!L12/PIB_Trim_CHainé_Millards_Fcfa!H12-1)*100</f>
        <v>2.2526095323829987</v>
      </c>
      <c r="I12" s="3">
        <f>(PIB_Trim_CHainé_Millards_Fcfa!M12/PIB_Trim_CHainé_Millards_Fcfa!I12-1)*100</f>
        <v>5.4838629207160761</v>
      </c>
      <c r="J12" s="3">
        <f>(PIB_Trim_CHainé_Millards_Fcfa!N12/PIB_Trim_CHainé_Millards_Fcfa!J12-1)*100</f>
        <v>6.7531878085852703</v>
      </c>
      <c r="K12" s="3">
        <f>(PIB_Trim_CHainé_Millards_Fcfa!O12/PIB_Trim_CHainé_Millards_Fcfa!K12-1)*100</f>
        <v>-3.2847422767971923</v>
      </c>
      <c r="L12" s="3">
        <f>(PIB_Trim_CHainé_Millards_Fcfa!P12/PIB_Trim_CHainé_Millards_Fcfa!L12-1)*100</f>
        <v>-2.7153359310892689</v>
      </c>
      <c r="M12" s="3">
        <f>(PIB_Trim_CHainé_Millards_Fcfa!Q12/PIB_Trim_CHainé_Millards_Fcfa!M12-1)*100</f>
        <v>-2.3065593955976404</v>
      </c>
      <c r="N12" s="3">
        <f>(PIB_Trim_CHainé_Millards_Fcfa!R12/PIB_Trim_CHainé_Millards_Fcfa!N12-1)*100</f>
        <v>-4.0601677075355997</v>
      </c>
      <c r="O12" s="3">
        <f>(PIB_Trim_CHainé_Millards_Fcfa!S12/PIB_Trim_CHainé_Millards_Fcfa!O12-1)*100</f>
        <v>-1.8432059950080903</v>
      </c>
      <c r="P12" s="3">
        <f>(PIB_Trim_CHainé_Millards_Fcfa!T12/PIB_Trim_CHainé_Millards_Fcfa!P12-1)*100</f>
        <v>3.0064906550588244</v>
      </c>
      <c r="Q12" s="3">
        <f>(PIB_Trim_CHainé_Millards_Fcfa!U12/PIB_Trim_CHainé_Millards_Fcfa!Q12-1)*100</f>
        <v>4.2748694774725315</v>
      </c>
      <c r="R12" s="3">
        <f>(PIB_Trim_CHainé_Millards_Fcfa!V12/PIB_Trim_CHainé_Millards_Fcfa!R12-1)*100</f>
        <v>-0.67144284741206262</v>
      </c>
      <c r="S12" s="3">
        <f>(PIB_Trim_CHainé_Millards_Fcfa!W12/PIB_Trim_CHainé_Millards_Fcfa!S12-1)*100</f>
        <v>4.0770660915947721</v>
      </c>
      <c r="T12" s="3">
        <f>(PIB_Trim_CHainé_Millards_Fcfa!X12/PIB_Trim_CHainé_Millards_Fcfa!T12-1)*100</f>
        <v>4.587048075033584</v>
      </c>
      <c r="U12" s="3">
        <f>(PIB_Trim_CHainé_Millards_Fcfa!Y12/PIB_Trim_CHainé_Millards_Fcfa!U12-1)*100</f>
        <v>-11.175620231291884</v>
      </c>
      <c r="V12" s="3">
        <f>(PIB_Trim_CHainé_Millards_Fcfa!Z12/PIB_Trim_CHainé_Millards_Fcfa!V12-1)*100</f>
        <v>9.8957968851561375</v>
      </c>
      <c r="W12" s="3">
        <f>(PIB_Trim_CHainé_Millards_Fcfa!AA12/PIB_Trim_CHainé_Millards_Fcfa!W12-1)*100</f>
        <v>-11.34648618529468</v>
      </c>
      <c r="X12" s="3">
        <f>(PIB_Trim_CHainé_Millards_Fcfa!AB12/PIB_Trim_CHainé_Millards_Fcfa!X12-1)*100</f>
        <v>-0.63790982278801867</v>
      </c>
      <c r="Y12" s="3">
        <f>(PIB_Trim_CHainé_Millards_Fcfa!AC12/PIB_Trim_CHainé_Millards_Fcfa!Y12-1)*100</f>
        <v>3.9566623813309665</v>
      </c>
      <c r="Z12" s="3">
        <f>(PIB_Trim_CHainé_Millards_Fcfa!AD12/PIB_Trim_CHainé_Millards_Fcfa!Z12-1)*100</f>
        <v>-6.6729358665152727</v>
      </c>
      <c r="AA12" s="3">
        <f>(PIB_Trim_CHainé_Millards_Fcfa!AE12/PIB_Trim_CHainé_Millards_Fcfa!AA12-1)*100</f>
        <v>13.900523282252109</v>
      </c>
      <c r="AB12" s="3">
        <f>(PIB_Trim_CHainé_Millards_Fcfa!AF12/PIB_Trim_CHainé_Millards_Fcfa!AB12-1)*100</f>
        <v>-6.3437595855307283</v>
      </c>
      <c r="AC12" s="3">
        <f>(PIB_Trim_CHainé_Millards_Fcfa!AG12/PIB_Trim_CHainé_Millards_Fcfa!AC12-1)*100</f>
        <v>3.4899686517053219</v>
      </c>
      <c r="AD12" s="3">
        <f>(PIB_Trim_CHainé_Millards_Fcfa!AH12/PIB_Trim_CHainé_Millards_Fcfa!AD12-1)*100</f>
        <v>3.3176676181183362</v>
      </c>
      <c r="AE12" s="3">
        <f>(PIB_Trim_CHainé_Millards_Fcfa!AI12/PIB_Trim_CHainé_Millards_Fcfa!AE12-1)*100</f>
        <v>-8.9555391850006938</v>
      </c>
      <c r="AF12" s="3">
        <f>(PIB_Trim_CHainé_Millards_Fcfa!AJ12/PIB_Trim_CHainé_Millards_Fcfa!AF12-1)*100</f>
        <v>-2.9603010246375683</v>
      </c>
      <c r="AG12" s="3">
        <f>(PIB_Trim_CHainé_Millards_Fcfa!AK12/PIB_Trim_CHainé_Millards_Fcfa!AG12-1)*100</f>
        <v>-13.768563220207319</v>
      </c>
      <c r="AH12" s="3">
        <f>(PIB_Trim_CHainé_Millards_Fcfa!AL12/PIB_Trim_CHainé_Millards_Fcfa!AH12-1)*100</f>
        <v>-9.2666117367866345</v>
      </c>
      <c r="AI12" s="3">
        <f>(PIB_Trim_CHainé_Millards_Fcfa!AM12/PIB_Trim_CHainé_Millards_Fcfa!AI12-1)*100</f>
        <v>4.5030312241580051</v>
      </c>
      <c r="AJ12" s="3">
        <f>(PIB_Trim_CHainé_Millards_Fcfa!AN12/PIB_Trim_CHainé_Millards_Fcfa!AJ12-1)*100</f>
        <v>-1.2867729938557559</v>
      </c>
      <c r="AK12" s="3">
        <f>(PIB_Trim_CHainé_Millards_Fcfa!AO12/PIB_Trim_CHainé_Millards_Fcfa!AK12-1)*100</f>
        <v>13.862860972310397</v>
      </c>
      <c r="AL12" s="3">
        <f>(PIB_Trim_CHainé_Millards_Fcfa!AP12/PIB_Trim_CHainé_Millards_Fcfa!AL12-1)*100</f>
        <v>6.372659742769482</v>
      </c>
      <c r="AM12" s="3">
        <f>(PIB_Trim_CHainé_Millards_Fcfa!AQ12/PIB_Trim_CHainé_Millards_Fcfa!AM12-1)*100</f>
        <v>5.0806023400812306</v>
      </c>
      <c r="AN12" s="3">
        <f>(PIB_Trim_CHainé_Millards_Fcfa!AR12/PIB_Trim_CHainé_Millards_Fcfa!AN12-1)*100</f>
        <v>14.046435743363661</v>
      </c>
      <c r="AO12" s="3">
        <f>(PIB_Trim_CHainé_Millards_Fcfa!AS12/PIB_Trim_CHainé_Millards_Fcfa!AO12-1)*100</f>
        <v>-8.9008122442495115</v>
      </c>
      <c r="AP12" s="3">
        <f>(PIB_Trim_CHainé_Millards_Fcfa!AT12/PIB_Trim_CHainé_Millards_Fcfa!AP12-1)*100</f>
        <v>0.72423172147406678</v>
      </c>
      <c r="AQ12" s="3">
        <f>(PIB_Trim_CHainé_Millards_Fcfa!AU12/PIB_Trim_CHainé_Millards_Fcfa!AQ12-1)*100</f>
        <v>-0.49719365110980629</v>
      </c>
      <c r="AR12" s="3">
        <f>(PIB_Trim_CHainé_Millards_Fcfa!AV12/PIB_Trim_CHainé_Millards_Fcfa!AR12-1)*100</f>
        <v>-3.9510622195340073</v>
      </c>
      <c r="AS12" s="3">
        <f>(PIB_Trim_CHainé_Millards_Fcfa!AW12/PIB_Trim_CHainé_Millards_Fcfa!AS12-1)*100</f>
        <v>12.749604026726825</v>
      </c>
      <c r="AT12" s="3">
        <f>(PIB_Trim_CHainé_Millards_Fcfa!AX12/PIB_Trim_CHainé_Millards_Fcfa!AT12-1)*100</f>
        <v>5.5531873986535585</v>
      </c>
      <c r="AU12" s="3">
        <f>(PIB_Trim_CHainé_Millards_Fcfa!AY12/PIB_Trim_CHainé_Millards_Fcfa!AU12-1)*100</f>
        <v>3.9435835568195188</v>
      </c>
      <c r="AV12" s="3">
        <f>(PIB_Trim_CHainé_Millards_Fcfa!AZ12/PIB_Trim_CHainé_Millards_Fcfa!AV12-1)*100</f>
        <v>-4.6551955815171464</v>
      </c>
      <c r="AW12" s="3">
        <f>(PIB_Trim_CHainé_Millards_Fcfa!BA12/PIB_Trim_CHainé_Millards_Fcfa!AW12-1)*100</f>
        <v>5.8158722687697617</v>
      </c>
      <c r="AX12" s="3">
        <f>(PIB_Trim_CHainé_Millards_Fcfa!BB12/PIB_Trim_CHainé_Millards_Fcfa!AX12-1)*100</f>
        <v>5.5023133092108267</v>
      </c>
      <c r="AY12" s="3">
        <f>(PIB_Trim_CHainé_Millards_Fcfa!BC12/PIB_Trim_CHainé_Millards_Fcfa!AY12-1)*100</f>
        <v>-0.21617701702772996</v>
      </c>
      <c r="AZ12" s="3">
        <f>(PIB_Trim_CHainé_Millards_Fcfa!BD12/PIB_Trim_CHainé_Millards_Fcfa!AZ12-1)*100</f>
        <v>15.926111594834369</v>
      </c>
      <c r="BA12" s="3">
        <f>(PIB_Trim_CHainé_Millards_Fcfa!BE12/PIB_Trim_CHainé_Millards_Fcfa!BA12-1)*100</f>
        <v>7.1183037791055392</v>
      </c>
      <c r="BB12" s="3">
        <f>(PIB_Trim_CHainé_Millards_Fcfa!BF12/PIB_Trim_CHainé_Millards_Fcfa!BB12-1)*100</f>
        <v>9.6046374041684359</v>
      </c>
      <c r="BC12" s="3">
        <f>(PIB_Trim_CHainé_Millards_Fcfa!BG12/PIB_Trim_CHainé_Millards_Fcfa!BC12-1)*100</f>
        <v>14.14621481609295</v>
      </c>
      <c r="BD12" s="3">
        <f>(PIB_Trim_CHainé_Millards_Fcfa!BH12/PIB_Trim_CHainé_Millards_Fcfa!BD12-1)*100</f>
        <v>10.066112777001358</v>
      </c>
      <c r="BE12" s="3">
        <f>(PIB_Trim_CHainé_Millards_Fcfa!BI12/PIB_Trim_CHainé_Millards_Fcfa!BE12-1)*100</f>
        <v>4.4941659942969503</v>
      </c>
      <c r="BF12" s="3">
        <f>(PIB_Trim_CHainé_Millards_Fcfa!BJ12/PIB_Trim_CHainé_Millards_Fcfa!BF12-1)*100</f>
        <v>5.3565439978347618</v>
      </c>
      <c r="BG12" s="3">
        <f>(PIB_Trim_CHainé_Millards_Fcfa!BK12/PIB_Trim_CHainé_Millards_Fcfa!BG12-1)*100</f>
        <v>6.8378199983940569</v>
      </c>
      <c r="BH12" s="3">
        <f>(PIB_Trim_CHainé_Millards_Fcfa!BL12/PIB_Trim_CHainé_Millards_Fcfa!BH12-1)*100</f>
        <v>-0.60282025784209603</v>
      </c>
      <c r="BI12" s="3">
        <f>(PIB_Trim_CHainé_Millards_Fcfa!BM12/PIB_Trim_CHainé_Millards_Fcfa!BI12-1)*100</f>
        <v>7.1746246553421322</v>
      </c>
      <c r="BJ12" s="3">
        <f>(PIB_Trim_CHainé_Millards_Fcfa!BN12/PIB_Trim_CHainé_Millards_Fcfa!BJ12-1)*100</f>
        <v>-1.2644247396061736</v>
      </c>
      <c r="BK12" s="3">
        <f>(PIB_Trim_CHainé_Millards_Fcfa!BO12/PIB_Trim_CHainé_Millards_Fcfa!BK12-1)*100</f>
        <v>1.1437659938334344</v>
      </c>
      <c r="BL12" s="3">
        <f>(PIB_Trim_CHainé_Millards_Fcfa!BP12/PIB_Trim_CHainé_Millards_Fcfa!BL12-1)*100</f>
        <v>8.1223468809757282</v>
      </c>
      <c r="BM12" s="3">
        <f>(PIB_Trim_CHainé_Millards_Fcfa!BQ12/PIB_Trim_CHainé_Millards_Fcfa!BM12-1)*100</f>
        <v>-7.4875565669081601</v>
      </c>
      <c r="BN12" s="3">
        <f>(PIB_Trim_CHainé_Millards_Fcfa!BR12/PIB_Trim_CHainé_Millards_Fcfa!BN12-1)*100</f>
        <v>6.5677820922363184</v>
      </c>
      <c r="BO12" s="3">
        <f>(PIB_Trim_CHainé_Millards_Fcfa!BS12/PIB_Trim_CHainé_Millards_Fcfa!BO12-1)*100</f>
        <v>-4.5935925920738256</v>
      </c>
      <c r="BP12" s="3">
        <f>(PIB_Trim_CHainé_Millards_Fcfa!BT12/PIB_Trim_CHainé_Millards_Fcfa!BP12-1)*100</f>
        <v>-4.5320282475749041</v>
      </c>
      <c r="BQ12" s="3">
        <f>(PIB_Trim_CHainé_Millards_Fcfa!BU12/PIB_Trim_CHainé_Millards_Fcfa!BQ12-1)*100</f>
        <v>10.040940455516822</v>
      </c>
      <c r="BR12" s="3">
        <f>(PIB_Trim_CHainé_Millards_Fcfa!BV12/PIB_Trim_CHainé_Millards_Fcfa!BR12-1)*100</f>
        <v>-5.8983824221661703</v>
      </c>
      <c r="BS12" s="3">
        <f>(PIB_Trim_CHainé_Millards_Fcfa!BW12/PIB_Trim_CHainé_Millards_Fcfa!BS12-1)*100</f>
        <v>1.1624459321144531</v>
      </c>
      <c r="BT12" s="3">
        <f>(PIB_Trim_CHainé_Millards_Fcfa!BX12/PIB_Trim_CHainé_Millards_Fcfa!BT12-1)*100</f>
        <v>4.1461745100274783</v>
      </c>
      <c r="BU12" s="3">
        <f>(PIB_Trim_CHainé_Millards_Fcfa!BY12/PIB_Trim_CHainé_Millards_Fcfa!BU12-1)*100</f>
        <v>1.300521256784215</v>
      </c>
      <c r="BV12" s="3">
        <f>(PIB_Trim_CHainé_Millards_Fcfa!BZ12/PIB_Trim_CHainé_Millards_Fcfa!BV12-1)*100</f>
        <v>13.760818574989454</v>
      </c>
      <c r="BW12" s="3">
        <f>(PIB_Trim_CHainé_Millards_Fcfa!CA12/PIB_Trim_CHainé_Millards_Fcfa!BW12-1)*100</f>
        <v>2.6376608193177331</v>
      </c>
      <c r="BX12" s="3">
        <f>(PIB_Trim_CHainé_Millards_Fcfa!CB12/PIB_Trim_CHainé_Millards_Fcfa!BX12-1)*100</f>
        <v>5.6626507809663718</v>
      </c>
      <c r="BY12" s="3">
        <f>(PIB_Trim_CHainé_Millards_Fcfa!CC12/PIB_Trim_CHainé_Millards_Fcfa!BY12-1)*100</f>
        <v>-5.2709606361345918</v>
      </c>
      <c r="BZ12" s="3">
        <f>(PIB_Trim_CHainé_Millards_Fcfa!CD12/PIB_Trim_CHainé_Millards_Fcfa!BZ12-1)*100</f>
        <v>-7.4484537835792786</v>
      </c>
      <c r="CA12" s="3">
        <f>(PIB_Trim_CHainé_Millards_Fcfa!CE12/PIB_Trim_CHainé_Millards_Fcfa!CA12-1)*100</f>
        <v>2.5616448860162011</v>
      </c>
      <c r="CB12" s="3">
        <f>(PIB_Trim_CHainé_Millards_Fcfa!CF12/PIB_Trim_CHainé_Millards_Fcfa!CB12-1)*100</f>
        <v>-6.9305597001210195</v>
      </c>
      <c r="CC12" s="3">
        <f>(PIB_Trim_CHainé_Millards_Fcfa!CG12/PIB_Trim_CHainé_Millards_Fcfa!CC12-1)*100</f>
        <v>-1.193390441079778</v>
      </c>
      <c r="CD12" s="3"/>
      <c r="CE12" s="3">
        <f>+(SUM(PIB_Trim_CHainé_Millards_Fcfa!F12:I12)/SUM(PIB_Trim_CHainé_Millards_Fcfa!B12:E12)-1)*100</f>
        <v>10.931976709999969</v>
      </c>
      <c r="CF12" s="3">
        <f>+(SUM(PIB_Trim_CHainé_Millards_Fcfa!J12:M12)/SUM(PIB_Trim_CHainé_Millards_Fcfa!F12:I12)-1)*100</f>
        <v>6.5925805911646984</v>
      </c>
      <c r="CG12" s="3">
        <f>+(SUM(PIB_Trim_CHainé_Millards_Fcfa!N12:Q12)/SUM(PIB_Trim_CHainé_Millards_Fcfa!J12:M12)-1)*100</f>
        <v>-0.67021469312193993</v>
      </c>
      <c r="CH12" s="3">
        <f>+(SUM(PIB_Trim_CHainé_Millards_Fcfa!R12:U12)/SUM(PIB_Trim_CHainé_Millards_Fcfa!N12:Q12)-1)*100</f>
        <v>0.52219860129527618</v>
      </c>
      <c r="CI12" s="3">
        <f>+(SUM(PIB_Trim_CHainé_Millards_Fcfa!V12:Y12)/SUM(PIB_Trim_CHainé_Millards_Fcfa!R12:U12)-1)*100</f>
        <v>-1.3574489774340504</v>
      </c>
      <c r="CJ12" s="3">
        <f>+(SUM(PIB_Trim_CHainé_Millards_Fcfa!Z12:AC12)/SUM(PIB_Trim_CHainé_Millards_Fcfa!V12:Y12)-1)*100</f>
        <v>0.26533530446108955</v>
      </c>
      <c r="CK12" s="3">
        <f>+(SUM(PIB_Trim_CHainé_Millards_Fcfa!AD12:AF12)/SUM(PIB_Trim_CHainé_Millards_Fcfa!Z12:AC12)-1)*100</f>
        <v>-27.682030973626958</v>
      </c>
      <c r="CL12" s="3">
        <f>+(SUM(PIB_Trim_CHainé_Millards_Fcfa!AH12:AK12)/SUM(PIB_Trim_CHainé_Millards_Fcfa!AD12:AG12)-1)*100</f>
        <v>-6.0813968891672232</v>
      </c>
      <c r="CM12" s="3">
        <f>+(SUM(PIB_Trim_CHainé_Millards_Fcfa!AL12:AO12)/SUM(PIB_Trim_CHainé_Millards_Fcfa!AH12:AK12)-1)*100</f>
        <v>2.0410407279099374</v>
      </c>
      <c r="CN12" s="3">
        <f>+(SUM(PIB_Trim_CHainé_Millards_Fcfa!AP12:AS12)/SUM(PIB_Trim_CHainé_Millards_Fcfa!AL12:AO12)-1)*100</f>
        <v>3.4483939151001897</v>
      </c>
      <c r="CO12" s="3">
        <f>+(SUM(PIB_Trim_CHainé_Millards_Fcfa!AT12:AW12)/SUM(PIB_Trim_CHainé_Millards_Fcfa!AP12:AS12)-1)*100</f>
        <v>2.2579224086246796</v>
      </c>
      <c r="CP12" s="3">
        <f>+(SUM(PIB_Trim_CHainé_Millards_Fcfa!AX12:BA12)/SUM(PIB_Trim_CHainé_Millards_Fcfa!AT12:AW12)-1)*100</f>
        <v>2.7258611598528493</v>
      </c>
      <c r="CQ12" s="3">
        <f>+(SUM(PIB_Trim_CHainé_Millards_Fcfa!BB12:BE12)/SUM(PIB_Trim_CHainé_Millards_Fcfa!AX12:BA12)-1)*100</f>
        <v>6.9157639346073774</v>
      </c>
      <c r="CR12" s="3">
        <f>+(SUM(PIB_Trim_CHainé_Millards_Fcfa!BF12:BI12)/SUM(PIB_Trim_CHainé_Millards_Fcfa!BB12:BE12)-1)*100</f>
        <v>9.2947263127798543</v>
      </c>
      <c r="CS12" s="3">
        <f>+(SUM(PIB_Trim_CHainé_Millards_Fcfa!BJ12:BM12)/SUM(PIB_Trim_CHainé_Millards_Fcfa!BF12:BI12)-1)*100</f>
        <v>4.7394808965861124</v>
      </c>
      <c r="CT12" s="3">
        <f>+(SUM(PIB_Trim_CHainé_Millards_Fcfa!BN12:BQ12)/SUM(PIB_Trim_CHainé_Millards_Fcfa!BJ12:BM12)-1)*100</f>
        <v>-0.21758573712132856</v>
      </c>
      <c r="CU12" s="3">
        <f>+(SUM(PIB_Trim_CHainé_Millards_Fcfa!BR12:BU12)/SUM(PIB_Trim_CHainé_Millards_Fcfa!BN12:BQ12)-1)*100</f>
        <v>1.8359028963223833</v>
      </c>
      <c r="CV12" s="3">
        <f>+(SUM(PIB_Trim_CHainé_Millards_Fcfa!BV12:BY12)/SUM(PIB_Trim_CHainé_Millards_Fcfa!BR12:BU12)-1)*100</f>
        <v>0.21882984286270002</v>
      </c>
      <c r="CW12" s="3">
        <f>+(SUM(PIB_Trim_CHainé_Millards_Fcfa!BZ12:CC12)/SUM(PIB_Trim_CHainé_Millards_Fcfa!BV12:BY12)-1)*100</f>
        <v>3.630665430266089</v>
      </c>
      <c r="CX12" s="3">
        <f>+(SUM(PIB_Trim_CHainé_Millards_Fcfa!CD12:CG12)/SUM(PIB_Trim_CHainé_Millards_Fcfa!BZ12:CC12)-1)*100</f>
        <v>-3.3158365007171287</v>
      </c>
    </row>
    <row r="13" spans="1:102" x14ac:dyDescent="0.55000000000000004">
      <c r="A13" s="4" t="s">
        <v>8</v>
      </c>
      <c r="B13" s="7">
        <f>(PIB_Trim_CHainé_Millards_Fcfa!F13/PIB_Trim_CHainé_Millards_Fcfa!B13-1)*100</f>
        <v>12.574436108579977</v>
      </c>
      <c r="C13" s="5">
        <f>(PIB_Trim_CHainé_Millards_Fcfa!G13/PIB_Trim_CHainé_Millards_Fcfa!C13-1)*100</f>
        <v>22.217625958574526</v>
      </c>
      <c r="D13" s="5">
        <f>(PIB_Trim_CHainé_Millards_Fcfa!H13/PIB_Trim_CHainé_Millards_Fcfa!D13-1)*100</f>
        <v>42.547729550146627</v>
      </c>
      <c r="E13" s="5">
        <f>(PIB_Trim_CHainé_Millards_Fcfa!I13/PIB_Trim_CHainé_Millards_Fcfa!E13-1)*100</f>
        <v>19.554588456149947</v>
      </c>
      <c r="F13" s="5">
        <f>(PIB_Trim_CHainé_Millards_Fcfa!J13/PIB_Trim_CHainé_Millards_Fcfa!F13-1)*100</f>
        <v>32.40216692988902</v>
      </c>
      <c r="G13" s="5">
        <f>(PIB_Trim_CHainé_Millards_Fcfa!K13/PIB_Trim_CHainé_Millards_Fcfa!G13-1)*100</f>
        <v>46.217345630464777</v>
      </c>
      <c r="H13" s="5">
        <f>(PIB_Trim_CHainé_Millards_Fcfa!L13/PIB_Trim_CHainé_Millards_Fcfa!H13-1)*100</f>
        <v>31.163239092396712</v>
      </c>
      <c r="I13" s="5">
        <f>(PIB_Trim_CHainé_Millards_Fcfa!M13/PIB_Trim_CHainé_Millards_Fcfa!I13-1)*100</f>
        <v>5.5521521584523059</v>
      </c>
      <c r="J13" s="5">
        <f>(PIB_Trim_CHainé_Millards_Fcfa!N13/PIB_Trim_CHainé_Millards_Fcfa!J13-1)*100</f>
        <v>-13.781837854756452</v>
      </c>
      <c r="K13" s="5">
        <f>(PIB_Trim_CHainé_Millards_Fcfa!O13/PIB_Trim_CHainé_Millards_Fcfa!K13-1)*100</f>
        <v>-27.512306973277589</v>
      </c>
      <c r="L13" s="5">
        <f>(PIB_Trim_CHainé_Millards_Fcfa!P13/PIB_Trim_CHainé_Millards_Fcfa!L13-1)*100</f>
        <v>-14.740118016611081</v>
      </c>
      <c r="M13" s="5">
        <f>(PIB_Trim_CHainé_Millards_Fcfa!Q13/PIB_Trim_CHainé_Millards_Fcfa!M13-1)*100</f>
        <v>-11.443476567474931</v>
      </c>
      <c r="N13" s="5">
        <f>(PIB_Trim_CHainé_Millards_Fcfa!R13/PIB_Trim_CHainé_Millards_Fcfa!N13-1)*100</f>
        <v>-5.1153096895195871</v>
      </c>
      <c r="O13" s="5">
        <f>(PIB_Trim_CHainé_Millards_Fcfa!S13/PIB_Trim_CHainé_Millards_Fcfa!O13-1)*100</f>
        <v>26.509751804247994</v>
      </c>
      <c r="P13" s="5">
        <f>(PIB_Trim_CHainé_Millards_Fcfa!T13/PIB_Trim_CHainé_Millards_Fcfa!P13-1)*100</f>
        <v>-6.0071528681815201</v>
      </c>
      <c r="Q13" s="5">
        <f>(PIB_Trim_CHainé_Millards_Fcfa!U13/PIB_Trim_CHainé_Millards_Fcfa!Q13-1)*100</f>
        <v>4.1983311707354698</v>
      </c>
      <c r="R13" s="5">
        <f>(PIB_Trim_CHainé_Millards_Fcfa!V13/PIB_Trim_CHainé_Millards_Fcfa!R13-1)*100</f>
        <v>-8.2568725859003536</v>
      </c>
      <c r="S13" s="5">
        <f>(PIB_Trim_CHainé_Millards_Fcfa!W13/PIB_Trim_CHainé_Millards_Fcfa!S13-1)*100</f>
        <v>-20.084627598066586</v>
      </c>
      <c r="T13" s="5">
        <f>(PIB_Trim_CHainé_Millards_Fcfa!X13/PIB_Trim_CHainé_Millards_Fcfa!T13-1)*100</f>
        <v>-4.648251672608394</v>
      </c>
      <c r="U13" s="5">
        <f>(PIB_Trim_CHainé_Millards_Fcfa!Y13/PIB_Trim_CHainé_Millards_Fcfa!U13-1)*100</f>
        <v>-8.0119166496358201</v>
      </c>
      <c r="V13" s="5">
        <f>(PIB_Trim_CHainé_Millards_Fcfa!Z13/PIB_Trim_CHainé_Millards_Fcfa!V13-1)*100</f>
        <v>12.425955667450793</v>
      </c>
      <c r="W13" s="5">
        <f>(PIB_Trim_CHainé_Millards_Fcfa!AA13/PIB_Trim_CHainé_Millards_Fcfa!W13-1)*100</f>
        <v>-5.8885470543860947</v>
      </c>
      <c r="X13" s="5">
        <f>(PIB_Trim_CHainé_Millards_Fcfa!AB13/PIB_Trim_CHainé_Millards_Fcfa!X13-1)*100</f>
        <v>-0.5836683389228603</v>
      </c>
      <c r="Y13" s="5">
        <f>(PIB_Trim_CHainé_Millards_Fcfa!AC13/PIB_Trim_CHainé_Millards_Fcfa!Y13-1)*100</f>
        <v>-10.054031381735218</v>
      </c>
      <c r="Z13" s="5">
        <f>(PIB_Trim_CHainé_Millards_Fcfa!AD13/PIB_Trim_CHainé_Millards_Fcfa!Z13-1)*100</f>
        <v>-14.044858278425176</v>
      </c>
      <c r="AA13" s="5">
        <f>(PIB_Trim_CHainé_Millards_Fcfa!AE13/PIB_Trim_CHainé_Millards_Fcfa!AA13-1)*100</f>
        <v>-0.80047246248948767</v>
      </c>
      <c r="AB13" s="5">
        <f>(PIB_Trim_CHainé_Millards_Fcfa!AF13/PIB_Trim_CHainé_Millards_Fcfa!AB13-1)*100</f>
        <v>-1.6718855189861492</v>
      </c>
      <c r="AC13" s="5">
        <f>(PIB_Trim_CHainé_Millards_Fcfa!AG13/PIB_Trim_CHainé_Millards_Fcfa!AC13-1)*100</f>
        <v>11.39382241489284</v>
      </c>
      <c r="AD13" s="5">
        <f>(PIB_Trim_CHainé_Millards_Fcfa!AH13/PIB_Trim_CHainé_Millards_Fcfa!AD13-1)*100</f>
        <v>11.321126126038394</v>
      </c>
      <c r="AE13" s="5">
        <f>(PIB_Trim_CHainé_Millards_Fcfa!AI13/PIB_Trim_CHainé_Millards_Fcfa!AE13-1)*100</f>
        <v>16.153889665371235</v>
      </c>
      <c r="AF13" s="5">
        <f>(PIB_Trim_CHainé_Millards_Fcfa!AJ13/PIB_Trim_CHainé_Millards_Fcfa!AF13-1)*100</f>
        <v>6.2337294766686702</v>
      </c>
      <c r="AG13" s="5">
        <f>(PIB_Trim_CHainé_Millards_Fcfa!AK13/PIB_Trim_CHainé_Millards_Fcfa!AG13-1)*100</f>
        <v>14.102466460521335</v>
      </c>
      <c r="AH13" s="5">
        <f>(PIB_Trim_CHainé_Millards_Fcfa!AL13/PIB_Trim_CHainé_Millards_Fcfa!AH13-1)*100</f>
        <v>1.1634806694577948</v>
      </c>
      <c r="AI13" s="5">
        <f>(PIB_Trim_CHainé_Millards_Fcfa!AM13/PIB_Trim_CHainé_Millards_Fcfa!AI13-1)*100</f>
        <v>7.5535248110619069</v>
      </c>
      <c r="AJ13" s="5">
        <f>(PIB_Trim_CHainé_Millards_Fcfa!AN13/PIB_Trim_CHainé_Millards_Fcfa!AJ13-1)*100</f>
        <v>9.6121411167689796</v>
      </c>
      <c r="AK13" s="5">
        <f>(PIB_Trim_CHainé_Millards_Fcfa!AO13/PIB_Trim_CHainé_Millards_Fcfa!AK13-1)*100</f>
        <v>0.45123480005271333</v>
      </c>
      <c r="AL13" s="5">
        <f>(PIB_Trim_CHainé_Millards_Fcfa!AP13/PIB_Trim_CHainé_Millards_Fcfa!AL13-1)*100</f>
        <v>4.3769089255941473</v>
      </c>
      <c r="AM13" s="5">
        <f>(PIB_Trim_CHainé_Millards_Fcfa!AQ13/PIB_Trim_CHainé_Millards_Fcfa!AM13-1)*100</f>
        <v>-4.8027727090616201</v>
      </c>
      <c r="AN13" s="5">
        <f>(PIB_Trim_CHainé_Millards_Fcfa!AR13/PIB_Trim_CHainé_Millards_Fcfa!AN13-1)*100</f>
        <v>-1.3434522016251615</v>
      </c>
      <c r="AO13" s="5">
        <f>(PIB_Trim_CHainé_Millards_Fcfa!AS13/PIB_Trim_CHainé_Millards_Fcfa!AO13-1)*100</f>
        <v>-13.743573178304946</v>
      </c>
      <c r="AP13" s="5">
        <f>(PIB_Trim_CHainé_Millards_Fcfa!AT13/PIB_Trim_CHainé_Millards_Fcfa!AP13-1)*100</f>
        <v>15.231043079718365</v>
      </c>
      <c r="AQ13" s="5">
        <f>(PIB_Trim_CHainé_Millards_Fcfa!AU13/PIB_Trim_CHainé_Millards_Fcfa!AQ13-1)*100</f>
        <v>21.597834083218181</v>
      </c>
      <c r="AR13" s="5">
        <f>(PIB_Trim_CHainé_Millards_Fcfa!AV13/PIB_Trim_CHainé_Millards_Fcfa!AR13-1)*100</f>
        <v>13.98589709117668</v>
      </c>
      <c r="AS13" s="5">
        <f>(PIB_Trim_CHainé_Millards_Fcfa!AW13/PIB_Trim_CHainé_Millards_Fcfa!AS13-1)*100</f>
        <v>19.612924296911196</v>
      </c>
      <c r="AT13" s="5">
        <f>(PIB_Trim_CHainé_Millards_Fcfa!AX13/PIB_Trim_CHainé_Millards_Fcfa!AT13-1)*100</f>
        <v>3.0916785165605587</v>
      </c>
      <c r="AU13" s="5">
        <f>(PIB_Trim_CHainé_Millards_Fcfa!AY13/PIB_Trim_CHainé_Millards_Fcfa!AU13-1)*100</f>
        <v>-6.3130279824655577</v>
      </c>
      <c r="AV13" s="5">
        <f>(PIB_Trim_CHainé_Millards_Fcfa!AZ13/PIB_Trim_CHainé_Millards_Fcfa!AV13-1)*100</f>
        <v>-4.8614227857357033</v>
      </c>
      <c r="AW13" s="5">
        <f>(PIB_Trim_CHainé_Millards_Fcfa!BA13/PIB_Trim_CHainé_Millards_Fcfa!AW13-1)*100</f>
        <v>15.275875972527997</v>
      </c>
      <c r="AX13" s="5">
        <f>(PIB_Trim_CHainé_Millards_Fcfa!BB13/PIB_Trim_CHainé_Millards_Fcfa!AX13-1)*100</f>
        <v>5.4272235761724019</v>
      </c>
      <c r="AY13" s="5">
        <f>(PIB_Trim_CHainé_Millards_Fcfa!BC13/PIB_Trim_CHainé_Millards_Fcfa!AY13-1)*100</f>
        <v>2.5084497625772695</v>
      </c>
      <c r="AZ13" s="5">
        <f>(PIB_Trim_CHainé_Millards_Fcfa!BD13/PIB_Trim_CHainé_Millards_Fcfa!AZ13-1)*100</f>
        <v>5.5333559126212295</v>
      </c>
      <c r="BA13" s="5">
        <f>(PIB_Trim_CHainé_Millards_Fcfa!BE13/PIB_Trim_CHainé_Millards_Fcfa!BA13-1)*100</f>
        <v>9.1884583307641599</v>
      </c>
      <c r="BB13" s="5">
        <f>(PIB_Trim_CHainé_Millards_Fcfa!BF13/PIB_Trim_CHainé_Millards_Fcfa!BB13-1)*100</f>
        <v>15.504934339808951</v>
      </c>
      <c r="BC13" s="5">
        <f>(PIB_Trim_CHainé_Millards_Fcfa!BG13/PIB_Trim_CHainé_Millards_Fcfa!BC13-1)*100</f>
        <v>24.858597659533245</v>
      </c>
      <c r="BD13" s="5">
        <f>(PIB_Trim_CHainé_Millards_Fcfa!BH13/PIB_Trim_CHainé_Millards_Fcfa!BD13-1)*100</f>
        <v>31.673505694167826</v>
      </c>
      <c r="BE13" s="5">
        <f>(PIB_Trim_CHainé_Millards_Fcfa!BI13/PIB_Trim_CHainé_Millards_Fcfa!BE13-1)*100</f>
        <v>2.8293308988151855</v>
      </c>
      <c r="BF13" s="5">
        <f>(PIB_Trim_CHainé_Millards_Fcfa!BJ13/PIB_Trim_CHainé_Millards_Fcfa!BF13-1)*100</f>
        <v>6.8146240152559212</v>
      </c>
      <c r="BG13" s="5">
        <f>(PIB_Trim_CHainé_Millards_Fcfa!BK13/PIB_Trim_CHainé_Millards_Fcfa!BG13-1)*100</f>
        <v>7.8413234856649972</v>
      </c>
      <c r="BH13" s="5">
        <f>(PIB_Trim_CHainé_Millards_Fcfa!BL13/PIB_Trim_CHainé_Millards_Fcfa!BH13-1)*100</f>
        <v>-0.28191551248328839</v>
      </c>
      <c r="BI13" s="5">
        <f>(PIB_Trim_CHainé_Millards_Fcfa!BM13/PIB_Trim_CHainé_Millards_Fcfa!BI13-1)*100</f>
        <v>-0.17704761458195994</v>
      </c>
      <c r="BJ13" s="5">
        <f>(PIB_Trim_CHainé_Millards_Fcfa!BN13/PIB_Trim_CHainé_Millards_Fcfa!BJ13-1)*100</f>
        <v>5.2214842724240818E-2</v>
      </c>
      <c r="BK13" s="5">
        <f>(PIB_Trim_CHainé_Millards_Fcfa!BO13/PIB_Trim_CHainé_Millards_Fcfa!BK13-1)*100</f>
        <v>5.2277903367065059</v>
      </c>
      <c r="BL13" s="5">
        <f>(PIB_Trim_CHainé_Millards_Fcfa!BP13/PIB_Trim_CHainé_Millards_Fcfa!BL13-1)*100</f>
        <v>-0.52441957581516041</v>
      </c>
      <c r="BM13" s="5">
        <f>(PIB_Trim_CHainé_Millards_Fcfa!BQ13/PIB_Trim_CHainé_Millards_Fcfa!BM13-1)*100</f>
        <v>-2.7892475145728346</v>
      </c>
      <c r="BN13" s="5">
        <f>(PIB_Trim_CHainé_Millards_Fcfa!BR13/PIB_Trim_CHainé_Millards_Fcfa!BN13-1)*100</f>
        <v>-3.8476210417793366</v>
      </c>
      <c r="BO13" s="5">
        <f>(PIB_Trim_CHainé_Millards_Fcfa!BS13/PIB_Trim_CHainé_Millards_Fcfa!BO13-1)*100</f>
        <v>-15.779728815846495</v>
      </c>
      <c r="BP13" s="5">
        <f>(PIB_Trim_CHainé_Millards_Fcfa!BT13/PIB_Trim_CHainé_Millards_Fcfa!BP13-1)*100</f>
        <v>4.2483891062724544</v>
      </c>
      <c r="BQ13" s="5">
        <f>(PIB_Trim_CHainé_Millards_Fcfa!BU13/PIB_Trim_CHainé_Millards_Fcfa!BQ13-1)*100</f>
        <v>6.4725708309071761</v>
      </c>
      <c r="BR13" s="5">
        <f>(PIB_Trim_CHainé_Millards_Fcfa!BV13/PIB_Trim_CHainé_Millards_Fcfa!BR13-1)*100</f>
        <v>-7.3374926652138956</v>
      </c>
      <c r="BS13" s="5">
        <f>(PIB_Trim_CHainé_Millards_Fcfa!BW13/PIB_Trim_CHainé_Millards_Fcfa!BS13-1)*100</f>
        <v>3.2348294143008882</v>
      </c>
      <c r="BT13" s="5">
        <f>(PIB_Trim_CHainé_Millards_Fcfa!BX13/PIB_Trim_CHainé_Millards_Fcfa!BT13-1)*100</f>
        <v>-1.8385427013196676</v>
      </c>
      <c r="BU13" s="5">
        <f>(PIB_Trim_CHainé_Millards_Fcfa!BY13/PIB_Trim_CHainé_Millards_Fcfa!BU13-1)*100</f>
        <v>25.143665771653232</v>
      </c>
      <c r="BV13" s="5">
        <f>(PIB_Trim_CHainé_Millards_Fcfa!BZ13/PIB_Trim_CHainé_Millards_Fcfa!BV13-1)*100</f>
        <v>24.397357582861989</v>
      </c>
      <c r="BW13" s="5">
        <f>(PIB_Trim_CHainé_Millards_Fcfa!CA13/PIB_Trim_CHainé_Millards_Fcfa!BW13-1)*100</f>
        <v>5.204409148039657</v>
      </c>
      <c r="BX13" s="5">
        <f>(PIB_Trim_CHainé_Millards_Fcfa!CB13/PIB_Trim_CHainé_Millards_Fcfa!BX13-1)*100</f>
        <v>3.0014751670730977</v>
      </c>
      <c r="BY13" s="5">
        <f>(PIB_Trim_CHainé_Millards_Fcfa!CC13/PIB_Trim_CHainé_Millards_Fcfa!BY13-1)*100</f>
        <v>-22.262294030652619</v>
      </c>
      <c r="BZ13" s="5">
        <f>(PIB_Trim_CHainé_Millards_Fcfa!CD13/PIB_Trim_CHainé_Millards_Fcfa!BZ13-1)*100</f>
        <v>-18.935766922573848</v>
      </c>
      <c r="CA13" s="5">
        <f>(PIB_Trim_CHainé_Millards_Fcfa!CE13/PIB_Trim_CHainé_Millards_Fcfa!CA13-1)*100</f>
        <v>-1.856073668690561</v>
      </c>
      <c r="CB13" s="5">
        <f>(PIB_Trim_CHainé_Millards_Fcfa!CF13/PIB_Trim_CHainé_Millards_Fcfa!CB13-1)*100</f>
        <v>-13.2298320407355</v>
      </c>
      <c r="CC13" s="5">
        <f>(PIB_Trim_CHainé_Millards_Fcfa!CG13/PIB_Trim_CHainé_Millards_Fcfa!CC13-1)*100</f>
        <v>-6.2961041477131889</v>
      </c>
      <c r="CD13" s="5"/>
      <c r="CE13" s="5">
        <f>+(SUM(PIB_Trim_CHainé_Millards_Fcfa!F13:I13)/SUM(PIB_Trim_CHainé_Millards_Fcfa!B13:E13)-1)*100</f>
        <v>23.106644247771889</v>
      </c>
      <c r="CF13" s="5">
        <f>+(SUM(PIB_Trim_CHainé_Millards_Fcfa!J13:M13)/SUM(PIB_Trim_CHainé_Millards_Fcfa!F13:I13)-1)*100</f>
        <v>27.43066461051875</v>
      </c>
      <c r="CG13" s="5">
        <f>+(SUM(PIB_Trim_CHainé_Millards_Fcfa!N13:Q13)/SUM(PIB_Trim_CHainé_Millards_Fcfa!J13:M13)-1)*100</f>
        <v>-17.076167185563019</v>
      </c>
      <c r="CH13" s="5">
        <f>+(SUM(PIB_Trim_CHainé_Millards_Fcfa!R13:U13)/SUM(PIB_Trim_CHainé_Millards_Fcfa!N13:Q13)-1)*100</f>
        <v>4.3667775696514033</v>
      </c>
      <c r="CI13" s="5">
        <f>+(SUM(PIB_Trim_CHainé_Millards_Fcfa!V13:Y13)/SUM(PIB_Trim_CHainé_Millards_Fcfa!R13:U13)-1)*100</f>
        <v>-10.679100384588924</v>
      </c>
      <c r="CJ13" s="5">
        <f>+(SUM(PIB_Trim_CHainé_Millards_Fcfa!Z13:AC13)/SUM(PIB_Trim_CHainé_Millards_Fcfa!V13:Y13)-1)*100</f>
        <v>-1.3060123172949689</v>
      </c>
      <c r="CK13" s="5">
        <f>+(SUM(PIB_Trim_CHainé_Millards_Fcfa!AD13:AF13)/SUM(PIB_Trim_CHainé_Millards_Fcfa!Z13:AC13)-1)*100</f>
        <v>-28.689028148916563</v>
      </c>
      <c r="CL13" s="5">
        <f>+(SUM(PIB_Trim_CHainé_Millards_Fcfa!AH13:AK13)/SUM(PIB_Trim_CHainé_Millards_Fcfa!AD13:AG13)-1)*100</f>
        <v>12.000880208129839</v>
      </c>
      <c r="CM13" s="5">
        <f>+(SUM(PIB_Trim_CHainé_Millards_Fcfa!AL13:AO13)/SUM(PIB_Trim_CHainé_Millards_Fcfa!AH13:AK13)-1)*100</f>
        <v>4.5257103563589585</v>
      </c>
      <c r="CN13" s="5">
        <f>+(SUM(PIB_Trim_CHainé_Millards_Fcfa!AP13:AS13)/SUM(PIB_Trim_CHainé_Millards_Fcfa!AL13:AO13)-1)*100</f>
        <v>-4.2509732454212408</v>
      </c>
      <c r="CO13" s="5">
        <f>+(SUM(PIB_Trim_CHainé_Millards_Fcfa!AT13:AW13)/SUM(PIB_Trim_CHainé_Millards_Fcfa!AP13:AS13)-1)*100</f>
        <v>17.606207709555321</v>
      </c>
      <c r="CP13" s="5">
        <f>+(SUM(PIB_Trim_CHainé_Millards_Fcfa!AX13:BA13)/SUM(PIB_Trim_CHainé_Millards_Fcfa!AT13:AW13)-1)*100</f>
        <v>1.671842021241976</v>
      </c>
      <c r="CQ13" s="5">
        <f>+(SUM(PIB_Trim_CHainé_Millards_Fcfa!BB13:BE13)/SUM(PIB_Trim_CHainé_Millards_Fcfa!AX13:BA13)-1)*100</f>
        <v>5.791803987284605</v>
      </c>
      <c r="CR13" s="5">
        <f>+(SUM(PIB_Trim_CHainé_Millards_Fcfa!BF13:BI13)/SUM(PIB_Trim_CHainé_Millards_Fcfa!BB13:BE13)-1)*100</f>
        <v>17.733553157719896</v>
      </c>
      <c r="CS13" s="5">
        <f>+(SUM(PIB_Trim_CHainé_Millards_Fcfa!BJ13:BM13)/SUM(PIB_Trim_CHainé_Millards_Fcfa!BF13:BI13)-1)*100</f>
        <v>3.5053293539713648</v>
      </c>
      <c r="CT13" s="5">
        <f>+(SUM(PIB_Trim_CHainé_Millards_Fcfa!BN13:BQ13)/SUM(PIB_Trim_CHainé_Millards_Fcfa!BJ13:BM13)-1)*100</f>
        <v>0.56949371290877515</v>
      </c>
      <c r="CU13" s="5">
        <f>+(SUM(PIB_Trim_CHainé_Millards_Fcfa!BR13:BU13)/SUM(PIB_Trim_CHainé_Millards_Fcfa!BN13:BQ13)-1)*100</f>
        <v>-2.7156591261786822</v>
      </c>
      <c r="CV13" s="5">
        <f>+(SUM(PIB_Trim_CHainé_Millards_Fcfa!BV13:BY13)/SUM(PIB_Trim_CHainé_Millards_Fcfa!BR13:BU13)-1)*100</f>
        <v>4.932655142814979</v>
      </c>
      <c r="CW13" s="5">
        <f>+(SUM(PIB_Trim_CHainé_Millards_Fcfa!BZ13:CC13)/SUM(PIB_Trim_CHainé_Millards_Fcfa!BV13:BY13)-1)*100</f>
        <v>0.44234699720415716</v>
      </c>
      <c r="CX13" s="5">
        <f>+(SUM(PIB_Trim_CHainé_Millards_Fcfa!CD13:CG13)/SUM(PIB_Trim_CHainé_Millards_Fcfa!BZ13:CC13)-1)*100</f>
        <v>-10.361543386470395</v>
      </c>
    </row>
    <row r="14" spans="1:102" x14ac:dyDescent="0.55000000000000004">
      <c r="A14" s="4" t="s">
        <v>9</v>
      </c>
      <c r="B14" s="7">
        <f>(PIB_Trim_CHainé_Millards_Fcfa!F14/PIB_Trim_CHainé_Millards_Fcfa!B14-1)*100</f>
        <v>23.708302874159372</v>
      </c>
      <c r="C14" s="5">
        <f>(PIB_Trim_CHainé_Millards_Fcfa!G14/PIB_Trim_CHainé_Millards_Fcfa!C14-1)*100</f>
        <v>13.887109824092736</v>
      </c>
      <c r="D14" s="5">
        <f>(PIB_Trim_CHainé_Millards_Fcfa!H14/PIB_Trim_CHainé_Millards_Fcfa!D14-1)*100</f>
        <v>-1.1969043829038406</v>
      </c>
      <c r="E14" s="5">
        <f>(PIB_Trim_CHainé_Millards_Fcfa!I14/PIB_Trim_CHainé_Millards_Fcfa!E14-1)*100</f>
        <v>-16.086091258560241</v>
      </c>
      <c r="F14" s="5">
        <f>(PIB_Trim_CHainé_Millards_Fcfa!J14/PIB_Trim_CHainé_Millards_Fcfa!F14-1)*100</f>
        <v>6.1877407055863864</v>
      </c>
      <c r="G14" s="5">
        <f>(PIB_Trim_CHainé_Millards_Fcfa!K14/PIB_Trim_CHainé_Millards_Fcfa!G14-1)*100</f>
        <v>5.480685922558437</v>
      </c>
      <c r="H14" s="5">
        <f>(PIB_Trim_CHainé_Millards_Fcfa!L14/PIB_Trim_CHainé_Millards_Fcfa!H14-1)*100</f>
        <v>2.324174194485451</v>
      </c>
      <c r="I14" s="5">
        <f>(PIB_Trim_CHainé_Millards_Fcfa!M14/PIB_Trim_CHainé_Millards_Fcfa!I14-1)*100</f>
        <v>-3.1256478279247712</v>
      </c>
      <c r="J14" s="5">
        <f>(PIB_Trim_CHainé_Millards_Fcfa!N14/PIB_Trim_CHainé_Millards_Fcfa!J14-1)*100</f>
        <v>-10.234923600507862</v>
      </c>
      <c r="K14" s="5">
        <f>(PIB_Trim_CHainé_Millards_Fcfa!O14/PIB_Trim_CHainé_Millards_Fcfa!K14-1)*100</f>
        <v>-14.819618884339281</v>
      </c>
      <c r="L14" s="5">
        <f>(PIB_Trim_CHainé_Millards_Fcfa!P14/PIB_Trim_CHainé_Millards_Fcfa!L14-1)*100</f>
        <v>-16.930037127332376</v>
      </c>
      <c r="M14" s="5">
        <f>(PIB_Trim_CHainé_Millards_Fcfa!Q14/PIB_Trim_CHainé_Millards_Fcfa!M14-1)*100</f>
        <v>-16.583190796568424</v>
      </c>
      <c r="N14" s="5">
        <f>(PIB_Trim_CHainé_Millards_Fcfa!R14/PIB_Trim_CHainé_Millards_Fcfa!N14-1)*100</f>
        <v>-9.9967382604863708</v>
      </c>
      <c r="O14" s="5">
        <f>(PIB_Trim_CHainé_Millards_Fcfa!S14/PIB_Trim_CHainé_Millards_Fcfa!O14-1)*100</f>
        <v>-6.1696497091891844</v>
      </c>
      <c r="P14" s="5">
        <f>(PIB_Trim_CHainé_Millards_Fcfa!T14/PIB_Trim_CHainé_Millards_Fcfa!P14-1)*100</f>
        <v>-3.7545809842651878</v>
      </c>
      <c r="Q14" s="5">
        <f>(PIB_Trim_CHainé_Millards_Fcfa!U14/PIB_Trim_CHainé_Millards_Fcfa!Q14-1)*100</f>
        <v>-2.9285136496930431</v>
      </c>
      <c r="R14" s="5">
        <f>(PIB_Trim_CHainé_Millards_Fcfa!V14/PIB_Trim_CHainé_Millards_Fcfa!R14-1)*100</f>
        <v>-7.3933059341761194</v>
      </c>
      <c r="S14" s="5">
        <f>(PIB_Trim_CHainé_Millards_Fcfa!W14/PIB_Trim_CHainé_Millards_Fcfa!S14-1)*100</f>
        <v>-8.7007635541424317</v>
      </c>
      <c r="T14" s="5">
        <f>(PIB_Trim_CHainé_Millards_Fcfa!X14/PIB_Trim_CHainé_Millards_Fcfa!T14-1)*100</f>
        <v>-9.0193748155897424</v>
      </c>
      <c r="U14" s="5">
        <f>(PIB_Trim_CHainé_Millards_Fcfa!Y14/PIB_Trim_CHainé_Millards_Fcfa!U14-1)*100</f>
        <v>-8.3853813552166585</v>
      </c>
      <c r="V14" s="5">
        <f>(PIB_Trim_CHainé_Millards_Fcfa!Z14/PIB_Trim_CHainé_Millards_Fcfa!V14-1)*100</f>
        <v>-6.4296245889568944</v>
      </c>
      <c r="W14" s="5">
        <f>(PIB_Trim_CHainé_Millards_Fcfa!AA14/PIB_Trim_CHainé_Millards_Fcfa!W14-1)*100</f>
        <v>-5.579157715210215</v>
      </c>
      <c r="X14" s="5">
        <f>(PIB_Trim_CHainé_Millards_Fcfa!AB14/PIB_Trim_CHainé_Millards_Fcfa!X14-1)*100</f>
        <v>-5.2781625778812069</v>
      </c>
      <c r="Y14" s="5">
        <f>(PIB_Trim_CHainé_Millards_Fcfa!AC14/PIB_Trim_CHainé_Millards_Fcfa!Y14-1)*100</f>
        <v>-5.5588677816096999</v>
      </c>
      <c r="Z14" s="5">
        <f>(PIB_Trim_CHainé_Millards_Fcfa!AD14/PIB_Trim_CHainé_Millards_Fcfa!Z14-1)*100</f>
        <v>-7.0184270646258646</v>
      </c>
      <c r="AA14" s="5">
        <f>(PIB_Trim_CHainé_Millards_Fcfa!AE14/PIB_Trim_CHainé_Millards_Fcfa!AA14-1)*100</f>
        <v>-5.9170483868225654</v>
      </c>
      <c r="AB14" s="5">
        <f>(PIB_Trim_CHainé_Millards_Fcfa!AF14/PIB_Trim_CHainé_Millards_Fcfa!AB14-1)*100</f>
        <v>-2.6018859655390192</v>
      </c>
      <c r="AC14" s="5">
        <f>(PIB_Trim_CHainé_Millards_Fcfa!AG14/PIB_Trim_CHainé_Millards_Fcfa!AC14-1)*100</f>
        <v>3.0536148308882183</v>
      </c>
      <c r="AD14" s="5">
        <f>(PIB_Trim_CHainé_Millards_Fcfa!AH14/PIB_Trim_CHainé_Millards_Fcfa!AD14-1)*100</f>
        <v>11.311720138766667</v>
      </c>
      <c r="AE14" s="5">
        <f>(PIB_Trim_CHainé_Millards_Fcfa!AI14/PIB_Trim_CHainé_Millards_Fcfa!AE14-1)*100</f>
        <v>14.627999213118038</v>
      </c>
      <c r="AF14" s="5">
        <f>(PIB_Trim_CHainé_Millards_Fcfa!AJ14/PIB_Trim_CHainé_Millards_Fcfa!AF14-1)*100</f>
        <v>12.918932689704787</v>
      </c>
      <c r="AG14" s="5">
        <f>(PIB_Trim_CHainé_Millards_Fcfa!AK14/PIB_Trim_CHainé_Millards_Fcfa!AG14-1)*100</f>
        <v>6.6039492022397894</v>
      </c>
      <c r="AH14" s="5">
        <f>(PIB_Trim_CHainé_Millards_Fcfa!AL14/PIB_Trim_CHainé_Millards_Fcfa!AH14-1)*100</f>
        <v>-4.5735553571713661</v>
      </c>
      <c r="AI14" s="5">
        <f>(PIB_Trim_CHainé_Millards_Fcfa!AM14/PIB_Trim_CHainé_Millards_Fcfa!AI14-1)*100</f>
        <v>-7.314006031858078</v>
      </c>
      <c r="AJ14" s="5">
        <f>(PIB_Trim_CHainé_Millards_Fcfa!AN14/PIB_Trim_CHainé_Millards_Fcfa!AJ14-1)*100</f>
        <v>-3.1045496932641914</v>
      </c>
      <c r="AK14" s="5">
        <f>(PIB_Trim_CHainé_Millards_Fcfa!AO14/PIB_Trim_CHainé_Millards_Fcfa!AK14-1)*100</f>
        <v>8.5705760242365656</v>
      </c>
      <c r="AL14" s="5">
        <f>(PIB_Trim_CHainé_Millards_Fcfa!AP14/PIB_Trim_CHainé_Millards_Fcfa!AL14-1)*100</f>
        <v>25.656867536568264</v>
      </c>
      <c r="AM14" s="5">
        <f>(PIB_Trim_CHainé_Millards_Fcfa!AQ14/PIB_Trim_CHainé_Millards_Fcfa!AM14-1)*100</f>
        <v>28.710501279506516</v>
      </c>
      <c r="AN14" s="5">
        <f>(PIB_Trim_CHainé_Millards_Fcfa!AR14/PIB_Trim_CHainé_Millards_Fcfa!AN14-1)*100</f>
        <v>15.234983358028465</v>
      </c>
      <c r="AO14" s="5">
        <f>(PIB_Trim_CHainé_Millards_Fcfa!AS14/PIB_Trim_CHainé_Millards_Fcfa!AO14-1)*100</f>
        <v>-10.86645622336626</v>
      </c>
      <c r="AP14" s="5">
        <f>(PIB_Trim_CHainé_Millards_Fcfa!AT14/PIB_Trim_CHainé_Millards_Fcfa!AP14-1)*100</f>
        <v>-32.813282483264402</v>
      </c>
      <c r="AQ14" s="5">
        <f>(PIB_Trim_CHainé_Millards_Fcfa!AU14/PIB_Trim_CHainé_Millards_Fcfa!AQ14-1)*100</f>
        <v>-45.364582969363276</v>
      </c>
      <c r="AR14" s="5">
        <f>(PIB_Trim_CHainé_Millards_Fcfa!AV14/PIB_Trim_CHainé_Millards_Fcfa!AR14-1)*100</f>
        <v>-47.717700277327367</v>
      </c>
      <c r="AS14" s="5">
        <f>(PIB_Trim_CHainé_Millards_Fcfa!AW14/PIB_Trim_CHainé_Millards_Fcfa!AS14-1)*100</f>
        <v>-38.784045993174288</v>
      </c>
      <c r="AT14" s="5">
        <f>(PIB_Trim_CHainé_Millards_Fcfa!AX14/PIB_Trim_CHainé_Millards_Fcfa!AT14-1)*100</f>
        <v>-18.049642625751773</v>
      </c>
      <c r="AU14" s="5">
        <f>(PIB_Trim_CHainé_Millards_Fcfa!AY14/PIB_Trim_CHainé_Millards_Fcfa!AU14-1)*100</f>
        <v>5.5864979900984046</v>
      </c>
      <c r="AV14" s="5">
        <f>(PIB_Trim_CHainé_Millards_Fcfa!AZ14/PIB_Trim_CHainé_Millards_Fcfa!AV14-1)*100</f>
        <v>22.597839483455463</v>
      </c>
      <c r="AW14" s="5">
        <f>(PIB_Trim_CHainé_Millards_Fcfa!BA14/PIB_Trim_CHainé_Millards_Fcfa!AW14-1)*100</f>
        <v>25.535624042993877</v>
      </c>
      <c r="AX14" s="5">
        <f>(PIB_Trim_CHainé_Millards_Fcfa!BB14/PIB_Trim_CHainé_Millards_Fcfa!AX14-1)*100</f>
        <v>13.003020150469524</v>
      </c>
      <c r="AY14" s="5">
        <f>(PIB_Trim_CHainé_Millards_Fcfa!BC14/PIB_Trim_CHainé_Millards_Fcfa!AY14-1)*100</f>
        <v>5.7193868556892902</v>
      </c>
      <c r="AZ14" s="5">
        <f>(PIB_Trim_CHainé_Millards_Fcfa!BD14/PIB_Trim_CHainé_Millards_Fcfa!AZ14-1)*100</f>
        <v>2.3242995625927243</v>
      </c>
      <c r="BA14" s="5">
        <f>(PIB_Trim_CHainé_Millards_Fcfa!BE14/PIB_Trim_CHainé_Millards_Fcfa!BA14-1)*100</f>
        <v>2.1940847904796668</v>
      </c>
      <c r="BB14" s="5">
        <f>(PIB_Trim_CHainé_Millards_Fcfa!BF14/PIB_Trim_CHainé_Millards_Fcfa!BB14-1)*100</f>
        <v>5.3069841519006955</v>
      </c>
      <c r="BC14" s="5">
        <f>(PIB_Trim_CHainé_Millards_Fcfa!BG14/PIB_Trim_CHainé_Millards_Fcfa!BC14-1)*100</f>
        <v>7.0409990095463115</v>
      </c>
      <c r="BD14" s="5">
        <f>(PIB_Trim_CHainé_Millards_Fcfa!BH14/PIB_Trim_CHainé_Millards_Fcfa!BD14-1)*100</f>
        <v>7.5642799408226269</v>
      </c>
      <c r="BE14" s="5">
        <f>(PIB_Trim_CHainé_Millards_Fcfa!BI14/PIB_Trim_CHainé_Millards_Fcfa!BE14-1)*100</f>
        <v>6.9448720908156902</v>
      </c>
      <c r="BF14" s="5">
        <f>(PIB_Trim_CHainé_Millards_Fcfa!BJ14/PIB_Trim_CHainé_Millards_Fcfa!BF14-1)*100</f>
        <v>5.3069991027294705</v>
      </c>
      <c r="BG14" s="5">
        <f>(PIB_Trim_CHainé_Millards_Fcfa!BK14/PIB_Trim_CHainé_Millards_Fcfa!BG14-1)*100</f>
        <v>3.8810153686219095</v>
      </c>
      <c r="BH14" s="5">
        <f>(PIB_Trim_CHainé_Millards_Fcfa!BL14/PIB_Trim_CHainé_Millards_Fcfa!BH14-1)*100</f>
        <v>2.6356642826829813</v>
      </c>
      <c r="BI14" s="5">
        <f>(PIB_Trim_CHainé_Millards_Fcfa!BM14/PIB_Trim_CHainé_Millards_Fcfa!BI14-1)*100</f>
        <v>1.5390585542683688</v>
      </c>
      <c r="BJ14" s="5">
        <f>(PIB_Trim_CHainé_Millards_Fcfa!BN14/PIB_Trim_CHainé_Millards_Fcfa!BJ14-1)*100</f>
        <v>0.60485882185918882</v>
      </c>
      <c r="BK14" s="5">
        <f>(PIB_Trim_CHainé_Millards_Fcfa!BO14/PIB_Trim_CHainé_Millards_Fcfa!BK14-1)*100</f>
        <v>-0.29952202030314456</v>
      </c>
      <c r="BL14" s="5">
        <f>(PIB_Trim_CHainé_Millards_Fcfa!BP14/PIB_Trim_CHainé_Millards_Fcfa!BL14-1)*100</f>
        <v>-1.1611115163477681</v>
      </c>
      <c r="BM14" s="5">
        <f>(PIB_Trim_CHainé_Millards_Fcfa!BQ14/PIB_Trim_CHainé_Millards_Fcfa!BM14-1)*100</f>
        <v>-1.9927197718910494</v>
      </c>
      <c r="BN14" s="5">
        <f>(PIB_Trim_CHainé_Millards_Fcfa!BR14/PIB_Trim_CHainé_Millards_Fcfa!BN14-1)*100</f>
        <v>-2.8813445838966723</v>
      </c>
      <c r="BO14" s="5">
        <f>(PIB_Trim_CHainé_Millards_Fcfa!BS14/PIB_Trim_CHainé_Millards_Fcfa!BO14-1)*100</f>
        <v>-3.1056418042841316</v>
      </c>
      <c r="BP14" s="5">
        <f>(PIB_Trim_CHainé_Millards_Fcfa!BT14/PIB_Trim_CHainé_Millards_Fcfa!BP14-1)*100</f>
        <v>-2.7083510096209573</v>
      </c>
      <c r="BQ14" s="5">
        <f>(PIB_Trim_CHainé_Millards_Fcfa!BU14/PIB_Trim_CHainé_Millards_Fcfa!BQ14-1)*100</f>
        <v>-1.6748139008252449</v>
      </c>
      <c r="BR14" s="5">
        <f>(PIB_Trim_CHainé_Millards_Fcfa!BV14/PIB_Trim_CHainé_Millards_Fcfa!BR14-1)*100</f>
        <v>2.1329099568356824E-2</v>
      </c>
      <c r="BS14" s="5">
        <f>(PIB_Trim_CHainé_Millards_Fcfa!BW14/PIB_Trim_CHainé_Millards_Fcfa!BS14-1)*100</f>
        <v>1.3177128011246042</v>
      </c>
      <c r="BT14" s="5">
        <f>(PIB_Trim_CHainé_Millards_Fcfa!BX14/PIB_Trim_CHainé_Millards_Fcfa!BT14-1)*100</f>
        <v>2.1896717981397806</v>
      </c>
      <c r="BU14" s="5">
        <f>(PIB_Trim_CHainé_Millards_Fcfa!BY14/PIB_Trim_CHainé_Millards_Fcfa!BU14-1)*100</f>
        <v>2.6226564987742229</v>
      </c>
      <c r="BV14" s="5">
        <f>(PIB_Trim_CHainé_Millards_Fcfa!BZ14/PIB_Trim_CHainé_Millards_Fcfa!BV14-1)*100</f>
        <v>2.6142209525460203</v>
      </c>
      <c r="BW14" s="5">
        <f>(PIB_Trim_CHainé_Millards_Fcfa!CA14/PIB_Trim_CHainé_Millards_Fcfa!BW14-1)*100</f>
        <v>2.8460919860849865</v>
      </c>
      <c r="BX14" s="5">
        <f>(PIB_Trim_CHainé_Millards_Fcfa!CB14/PIB_Trim_CHainé_Millards_Fcfa!BX14-1)*100</f>
        <v>3.3134565106632152</v>
      </c>
      <c r="BY14" s="5">
        <f>(PIB_Trim_CHainé_Millards_Fcfa!CC14/PIB_Trim_CHainé_Millards_Fcfa!BY14-1)*100</f>
        <v>4.0115814491719082</v>
      </c>
      <c r="BZ14" s="5">
        <f>(PIB_Trim_CHainé_Millards_Fcfa!CD14/PIB_Trim_CHainé_Millards_Fcfa!BZ14-1)*100</f>
        <v>4.9358295899588844</v>
      </c>
      <c r="CA14" s="5">
        <f>(PIB_Trim_CHainé_Millards_Fcfa!CE14/PIB_Trim_CHainé_Millards_Fcfa!CA14-1)*100</f>
        <v>5.2049369246462529</v>
      </c>
      <c r="CB14" s="5">
        <f>(PIB_Trim_CHainé_Millards_Fcfa!CF14/PIB_Trim_CHainé_Millards_Fcfa!CB14-1)*100</f>
        <v>4.8340477347161404</v>
      </c>
      <c r="CC14" s="5">
        <f>(PIB_Trim_CHainé_Millards_Fcfa!CG14/PIB_Trim_CHainé_Millards_Fcfa!CC14-1)*100</f>
        <v>3.8464939296772194</v>
      </c>
      <c r="CD14" s="5"/>
      <c r="CE14" s="5">
        <f>+(SUM(PIB_Trim_CHainé_Millards_Fcfa!F14:I14)/SUM(PIB_Trim_CHainé_Millards_Fcfa!B14:E14)-1)*100</f>
        <v>2.5799439172463856</v>
      </c>
      <c r="CF14" s="5">
        <f>+(SUM(PIB_Trim_CHainé_Millards_Fcfa!J14:M14)/SUM(PIB_Trim_CHainé_Millards_Fcfa!F14:I14)-1)*100</f>
        <v>2.6598940229528356</v>
      </c>
      <c r="CG14" s="5">
        <f>+(SUM(PIB_Trim_CHainé_Millards_Fcfa!N14:Q14)/SUM(PIB_Trim_CHainé_Millards_Fcfa!J14:M14)-1)*100</f>
        <v>-14.609596590508001</v>
      </c>
      <c r="CH14" s="5">
        <f>+(SUM(PIB_Trim_CHainé_Millards_Fcfa!R14:U14)/SUM(PIB_Trim_CHainé_Millards_Fcfa!N14:Q14)-1)*100</f>
        <v>-5.8386723858087297</v>
      </c>
      <c r="CI14" s="5">
        <f>+(SUM(PIB_Trim_CHainé_Millards_Fcfa!V14:Y14)/SUM(PIB_Trim_CHainé_Millards_Fcfa!R14:U14)-1)*100</f>
        <v>-8.369847073404646</v>
      </c>
      <c r="CJ14" s="5">
        <f>+(SUM(PIB_Trim_CHainé_Millards_Fcfa!Z14:AC14)/SUM(PIB_Trim_CHainé_Millards_Fcfa!V14:Y14)-1)*100</f>
        <v>-5.719115658633056</v>
      </c>
      <c r="CK14" s="5">
        <f>+(SUM(PIB_Trim_CHainé_Millards_Fcfa!AD14:AF14)/SUM(PIB_Trim_CHainé_Millards_Fcfa!Z14:AC14)-1)*100</f>
        <v>-28.284313149221628</v>
      </c>
      <c r="CL14" s="5">
        <f>+(SUM(PIB_Trim_CHainé_Millards_Fcfa!AH14:AK14)/SUM(PIB_Trim_CHainé_Millards_Fcfa!AD14:AG14)-1)*100</f>
        <v>11.306290586780609</v>
      </c>
      <c r="CM14" s="5">
        <f>+(SUM(PIB_Trim_CHainé_Millards_Fcfa!AL14:AO14)/SUM(PIB_Trim_CHainé_Millards_Fcfa!AH14:AK14)-1)*100</f>
        <v>-1.6305276700456339</v>
      </c>
      <c r="CN14" s="5">
        <f>+(SUM(PIB_Trim_CHainé_Millards_Fcfa!AP14:AS14)/SUM(PIB_Trim_CHainé_Millards_Fcfa!AL14:AO14)-1)*100</f>
        <v>13.775301370757266</v>
      </c>
      <c r="CO14" s="5">
        <f>+(SUM(PIB_Trim_CHainé_Millards_Fcfa!AT14:AW14)/SUM(PIB_Trim_CHainé_Millards_Fcfa!AP14:AS14)-1)*100</f>
        <v>-41.241936103026063</v>
      </c>
      <c r="CP14" s="5">
        <f>+(SUM(PIB_Trim_CHainé_Millards_Fcfa!AX14:BA14)/SUM(PIB_Trim_CHainé_Millards_Fcfa!AT14:AW14)-1)*100</f>
        <v>6.7575039124363689</v>
      </c>
      <c r="CQ14" s="5">
        <f>+(SUM(PIB_Trim_CHainé_Millards_Fcfa!BB14:BE14)/SUM(PIB_Trim_CHainé_Millards_Fcfa!AX14:BA14)-1)*100</f>
        <v>5.5988189384258646</v>
      </c>
      <c r="CR14" s="5">
        <f>+(SUM(PIB_Trim_CHainé_Millards_Fcfa!BF14:BI14)/SUM(PIB_Trim_CHainé_Millards_Fcfa!BB14:BE14)-1)*100</f>
        <v>6.7186349029036085</v>
      </c>
      <c r="CS14" s="5">
        <f>+(SUM(PIB_Trim_CHainé_Millards_Fcfa!BJ14:BM14)/SUM(PIB_Trim_CHainé_Millards_Fcfa!BF14:BI14)-1)*100</f>
        <v>3.3176039695746562</v>
      </c>
      <c r="CT14" s="5">
        <f>+(SUM(PIB_Trim_CHainé_Millards_Fcfa!BN14:BQ14)/SUM(PIB_Trim_CHainé_Millards_Fcfa!BJ14:BM14)-1)*100</f>
        <v>-0.71485197233537301</v>
      </c>
      <c r="CU14" s="5">
        <f>+(SUM(PIB_Trim_CHainé_Millards_Fcfa!BR14:BU14)/SUM(PIB_Trim_CHainé_Millards_Fcfa!BN14:BQ14)-1)*100</f>
        <v>-2.595983616614761</v>
      </c>
      <c r="CV14" s="5">
        <f>+(SUM(PIB_Trim_CHainé_Millards_Fcfa!BV14:BY14)/SUM(PIB_Trim_CHainé_Millards_Fcfa!BR14:BU14)-1)*100</f>
        <v>1.5350981374316008</v>
      </c>
      <c r="CW14" s="5">
        <f>+(SUM(PIB_Trim_CHainé_Millards_Fcfa!BZ14:CC14)/SUM(PIB_Trim_CHainé_Millards_Fcfa!BV14:BY14)-1)*100</f>
        <v>3.2001021454909573</v>
      </c>
      <c r="CX14" s="5">
        <f>+(SUM(PIB_Trim_CHainé_Millards_Fcfa!CD14:CG14)/SUM(PIB_Trim_CHainé_Millards_Fcfa!BZ14:CC14)-1)*100</f>
        <v>4.6999645247771227</v>
      </c>
    </row>
    <row r="15" spans="1:102" x14ac:dyDescent="0.55000000000000004">
      <c r="A15" s="4" t="s">
        <v>10</v>
      </c>
      <c r="B15" s="7">
        <f>(PIB_Trim_CHainé_Millards_Fcfa!F15/PIB_Trim_CHainé_Millards_Fcfa!B15-1)*100</f>
        <v>-10.075525815566778</v>
      </c>
      <c r="C15" s="5">
        <f>(PIB_Trim_CHainé_Millards_Fcfa!G15/PIB_Trim_CHainé_Millards_Fcfa!C15-1)*100</f>
        <v>-16.300598004049917</v>
      </c>
      <c r="D15" s="5">
        <f>(PIB_Trim_CHainé_Millards_Fcfa!H15/PIB_Trim_CHainé_Millards_Fcfa!D15-1)*100</f>
        <v>-7.2848727630284387</v>
      </c>
      <c r="E15" s="5">
        <f>(PIB_Trim_CHainé_Millards_Fcfa!I15/PIB_Trim_CHainé_Millards_Fcfa!E15-1)*100</f>
        <v>-1.4801240259458837</v>
      </c>
      <c r="F15" s="5">
        <f>(PIB_Trim_CHainé_Millards_Fcfa!J15/PIB_Trim_CHainé_Millards_Fcfa!F15-1)*100</f>
        <v>3.948990033664912</v>
      </c>
      <c r="G15" s="5">
        <f>(PIB_Trim_CHainé_Millards_Fcfa!K15/PIB_Trim_CHainé_Millards_Fcfa!G15-1)*100</f>
        <v>13.096584604162565</v>
      </c>
      <c r="H15" s="5">
        <f>(PIB_Trim_CHainé_Millards_Fcfa!L15/PIB_Trim_CHainé_Millards_Fcfa!H15-1)*100</f>
        <v>10.691171485453776</v>
      </c>
      <c r="I15" s="5">
        <f>(PIB_Trim_CHainé_Millards_Fcfa!M15/PIB_Trim_CHainé_Millards_Fcfa!I15-1)*100</f>
        <v>2.7604631895010723</v>
      </c>
      <c r="J15" s="5">
        <f>(PIB_Trim_CHainé_Millards_Fcfa!N15/PIB_Trim_CHainé_Millards_Fcfa!J15-1)*100</f>
        <v>18.043452974134098</v>
      </c>
      <c r="K15" s="5">
        <f>(PIB_Trim_CHainé_Millards_Fcfa!O15/PIB_Trim_CHainé_Millards_Fcfa!K15-1)*100</f>
        <v>5.4179251546027318</v>
      </c>
      <c r="L15" s="5">
        <f>(PIB_Trim_CHainé_Millards_Fcfa!P15/PIB_Trim_CHainé_Millards_Fcfa!L15-1)*100</f>
        <v>3.9079176345990341</v>
      </c>
      <c r="M15" s="5">
        <f>(PIB_Trim_CHainé_Millards_Fcfa!Q15/PIB_Trim_CHainé_Millards_Fcfa!M15-1)*100</f>
        <v>-7.4385513925633084</v>
      </c>
      <c r="N15" s="5">
        <f>(PIB_Trim_CHainé_Millards_Fcfa!R15/PIB_Trim_CHainé_Millards_Fcfa!N15-1)*100</f>
        <v>-16.178535596593058</v>
      </c>
      <c r="O15" s="5">
        <f>(PIB_Trim_CHainé_Millards_Fcfa!S15/PIB_Trim_CHainé_Millards_Fcfa!O15-1)*100</f>
        <v>-11.252730927433019</v>
      </c>
      <c r="P15" s="5">
        <f>(PIB_Trim_CHainé_Millards_Fcfa!T15/PIB_Trim_CHainé_Millards_Fcfa!P15-1)*100</f>
        <v>-11.055904069529532</v>
      </c>
      <c r="Q15" s="5">
        <f>(PIB_Trim_CHainé_Millards_Fcfa!U15/PIB_Trim_CHainé_Millards_Fcfa!Q15-1)*100</f>
        <v>12.344922261736958</v>
      </c>
      <c r="R15" s="5">
        <f>(PIB_Trim_CHainé_Millards_Fcfa!V15/PIB_Trim_CHainé_Millards_Fcfa!R15-1)*100</f>
        <v>8.5487401536546326</v>
      </c>
      <c r="S15" s="5">
        <f>(PIB_Trim_CHainé_Millards_Fcfa!W15/PIB_Trim_CHainé_Millards_Fcfa!S15-1)*100</f>
        <v>14.836974811273862</v>
      </c>
      <c r="T15" s="5">
        <f>(PIB_Trim_CHainé_Millards_Fcfa!X15/PIB_Trim_CHainé_Millards_Fcfa!T15-1)*100</f>
        <v>7.6452775195075873</v>
      </c>
      <c r="U15" s="5">
        <f>(PIB_Trim_CHainé_Millards_Fcfa!Y15/PIB_Trim_CHainé_Millards_Fcfa!U15-1)*100</f>
        <v>2.6184953417360157</v>
      </c>
      <c r="V15" s="5">
        <f>(PIB_Trim_CHainé_Millards_Fcfa!Z15/PIB_Trim_CHainé_Millards_Fcfa!V15-1)*100</f>
        <v>5.9944922991788108</v>
      </c>
      <c r="W15" s="5">
        <f>(PIB_Trim_CHainé_Millards_Fcfa!AA15/PIB_Trim_CHainé_Millards_Fcfa!W15-1)*100</f>
        <v>0.48506574087212595</v>
      </c>
      <c r="X15" s="5">
        <f>(PIB_Trim_CHainé_Millards_Fcfa!AB15/PIB_Trim_CHainé_Millards_Fcfa!X15-1)*100</f>
        <v>6.1421507936064046</v>
      </c>
      <c r="Y15" s="5">
        <f>(PIB_Trim_CHainé_Millards_Fcfa!AC15/PIB_Trim_CHainé_Millards_Fcfa!Y15-1)*100</f>
        <v>5.8531076128164328</v>
      </c>
      <c r="Z15" s="5">
        <f>(PIB_Trim_CHainé_Millards_Fcfa!AD15/PIB_Trim_CHainé_Millards_Fcfa!Z15-1)*100</f>
        <v>11.773553385184531</v>
      </c>
      <c r="AA15" s="5">
        <f>(PIB_Trim_CHainé_Millards_Fcfa!AE15/PIB_Trim_CHainé_Millards_Fcfa!AA15-1)*100</f>
        <v>19.765969642485025</v>
      </c>
      <c r="AB15" s="5">
        <f>(PIB_Trim_CHainé_Millards_Fcfa!AF15/PIB_Trim_CHainé_Millards_Fcfa!AB15-1)*100</f>
        <v>12.737923659608397</v>
      </c>
      <c r="AC15" s="5">
        <f>(PIB_Trim_CHainé_Millards_Fcfa!AG15/PIB_Trim_CHainé_Millards_Fcfa!AC15-1)*100</f>
        <v>-0.56050312943987102</v>
      </c>
      <c r="AD15" s="5">
        <f>(PIB_Trim_CHainé_Millards_Fcfa!AH15/PIB_Trim_CHainé_Millards_Fcfa!AD15-1)*100</f>
        <v>-6.6119043987421193</v>
      </c>
      <c r="AE15" s="5">
        <f>(PIB_Trim_CHainé_Millards_Fcfa!AI15/PIB_Trim_CHainé_Millards_Fcfa!AE15-1)*100</f>
        <v>-10.954089335282379</v>
      </c>
      <c r="AF15" s="5">
        <f>(PIB_Trim_CHainé_Millards_Fcfa!AJ15/PIB_Trim_CHainé_Millards_Fcfa!AF15-1)*100</f>
        <v>-9.9824812351916101</v>
      </c>
      <c r="AG15" s="5">
        <f>(PIB_Trim_CHainé_Millards_Fcfa!AK15/PIB_Trim_CHainé_Millards_Fcfa!AG15-1)*100</f>
        <v>-8.5543900180865542</v>
      </c>
      <c r="AH15" s="5">
        <f>(PIB_Trim_CHainé_Millards_Fcfa!AL15/PIB_Trim_CHainé_Millards_Fcfa!AH15-1)*100</f>
        <v>3.8265790804746125</v>
      </c>
      <c r="AI15" s="5">
        <f>(PIB_Trim_CHainé_Millards_Fcfa!AM15/PIB_Trim_CHainé_Millards_Fcfa!AI15-1)*100</f>
        <v>10.615764917610115</v>
      </c>
      <c r="AJ15" s="5">
        <f>(PIB_Trim_CHainé_Millards_Fcfa!AN15/PIB_Trim_CHainé_Millards_Fcfa!AJ15-1)*100</f>
        <v>17.443537939974018</v>
      </c>
      <c r="AK15" s="5">
        <f>(PIB_Trim_CHainé_Millards_Fcfa!AO15/PIB_Trim_CHainé_Millards_Fcfa!AK15-1)*100</f>
        <v>18.238251595764776</v>
      </c>
      <c r="AL15" s="5">
        <f>(PIB_Trim_CHainé_Millards_Fcfa!AP15/PIB_Trim_CHainé_Millards_Fcfa!AL15-1)*100</f>
        <v>11.201506845513819</v>
      </c>
      <c r="AM15" s="5">
        <f>(PIB_Trim_CHainé_Millards_Fcfa!AQ15/PIB_Trim_CHainé_Millards_Fcfa!AM15-1)*100</f>
        <v>4.2252101464483882</v>
      </c>
      <c r="AN15" s="5">
        <f>(PIB_Trim_CHainé_Millards_Fcfa!AR15/PIB_Trim_CHainé_Millards_Fcfa!AN15-1)*100</f>
        <v>1.738062293148257</v>
      </c>
      <c r="AO15" s="5">
        <f>(PIB_Trim_CHainé_Millards_Fcfa!AS15/PIB_Trim_CHainé_Millards_Fcfa!AO15-1)*100</f>
        <v>16.304602622859843</v>
      </c>
      <c r="AP15" s="5">
        <f>(PIB_Trim_CHainé_Millards_Fcfa!AT15/PIB_Trim_CHainé_Millards_Fcfa!AP15-1)*100</f>
        <v>-3.1113644925201078</v>
      </c>
      <c r="AQ15" s="5">
        <f>(PIB_Trim_CHainé_Millards_Fcfa!AU15/PIB_Trim_CHainé_Millards_Fcfa!AQ15-1)*100</f>
        <v>-1.3568505675893405</v>
      </c>
      <c r="AR15" s="5">
        <f>(PIB_Trim_CHainé_Millards_Fcfa!AV15/PIB_Trim_CHainé_Millards_Fcfa!AR15-1)*100</f>
        <v>-3.8767311583220887</v>
      </c>
      <c r="AS15" s="5">
        <f>(PIB_Trim_CHainé_Millards_Fcfa!AW15/PIB_Trim_CHainé_Millards_Fcfa!AS15-1)*100</f>
        <v>-11.723138758564744</v>
      </c>
      <c r="AT15" s="5">
        <f>(PIB_Trim_CHainé_Millards_Fcfa!AX15/PIB_Trim_CHainé_Millards_Fcfa!AT15-1)*100</f>
        <v>-2.0753225820304366</v>
      </c>
      <c r="AU15" s="5">
        <f>(PIB_Trim_CHainé_Millards_Fcfa!AY15/PIB_Trim_CHainé_Millards_Fcfa!AU15-1)*100</f>
        <v>-5.4590162317185946</v>
      </c>
      <c r="AV15" s="5">
        <f>(PIB_Trim_CHainé_Millards_Fcfa!AZ15/PIB_Trim_CHainé_Millards_Fcfa!AV15-1)*100</f>
        <v>-6.7593120430093805</v>
      </c>
      <c r="AW15" s="5">
        <f>(PIB_Trim_CHainé_Millards_Fcfa!BA15/PIB_Trim_CHainé_Millards_Fcfa!AW15-1)*100</f>
        <v>-4.8915070459778054</v>
      </c>
      <c r="AX15" s="5">
        <f>(PIB_Trim_CHainé_Millards_Fcfa!BB15/PIB_Trim_CHainé_Millards_Fcfa!AX15-1)*100</f>
        <v>5.7668496539561742</v>
      </c>
      <c r="AY15" s="5">
        <f>(PIB_Trim_CHainé_Millards_Fcfa!BC15/PIB_Trim_CHainé_Millards_Fcfa!AY15-1)*100</f>
        <v>7.5036040573376095</v>
      </c>
      <c r="AZ15" s="5">
        <f>(PIB_Trim_CHainé_Millards_Fcfa!BD15/PIB_Trim_CHainé_Millards_Fcfa!AZ15-1)*100</f>
        <v>10.31838051642573</v>
      </c>
      <c r="BA15" s="5">
        <f>(PIB_Trim_CHainé_Millards_Fcfa!BE15/PIB_Trim_CHainé_Millards_Fcfa!BA15-1)*100</f>
        <v>12.396072799453894</v>
      </c>
      <c r="BB15" s="5">
        <f>(PIB_Trim_CHainé_Millards_Fcfa!BF15/PIB_Trim_CHainé_Millards_Fcfa!BB15-1)*100</f>
        <v>7.0090568009362419</v>
      </c>
      <c r="BC15" s="5">
        <f>(PIB_Trim_CHainé_Millards_Fcfa!BG15/PIB_Trim_CHainé_Millards_Fcfa!BC15-1)*100</f>
        <v>4.7609080445725649</v>
      </c>
      <c r="BD15" s="5">
        <f>(PIB_Trim_CHainé_Millards_Fcfa!BH15/PIB_Trim_CHainé_Millards_Fcfa!BD15-1)*100</f>
        <v>10.507993511728152</v>
      </c>
      <c r="BE15" s="5">
        <f>(PIB_Trim_CHainé_Millards_Fcfa!BI15/PIB_Trim_CHainé_Millards_Fcfa!BE15-1)*100</f>
        <v>4.8643611453461855</v>
      </c>
      <c r="BF15" s="5">
        <f>(PIB_Trim_CHainé_Millards_Fcfa!BJ15/PIB_Trim_CHainé_Millards_Fcfa!BF15-1)*100</f>
        <v>6.5662951055015517</v>
      </c>
      <c r="BG15" s="5">
        <f>(PIB_Trim_CHainé_Millards_Fcfa!BK15/PIB_Trim_CHainé_Millards_Fcfa!BG15-1)*100</f>
        <v>10.370388776518546</v>
      </c>
      <c r="BH15" s="5">
        <f>(PIB_Trim_CHainé_Millards_Fcfa!BL15/PIB_Trim_CHainé_Millards_Fcfa!BH15-1)*100</f>
        <v>7.4359432424618177</v>
      </c>
      <c r="BI15" s="5">
        <f>(PIB_Trim_CHainé_Millards_Fcfa!BM15/PIB_Trim_CHainé_Millards_Fcfa!BI15-1)*100</f>
        <v>-0.89490787571021579</v>
      </c>
      <c r="BJ15" s="5">
        <f>(PIB_Trim_CHainé_Millards_Fcfa!BN15/PIB_Trim_CHainé_Millards_Fcfa!BJ15-1)*100</f>
        <v>-4.8889508221787619</v>
      </c>
      <c r="BK15" s="5">
        <f>(PIB_Trim_CHainé_Millards_Fcfa!BO15/PIB_Trim_CHainé_Millards_Fcfa!BK15-1)*100</f>
        <v>-3.4483778928612652</v>
      </c>
      <c r="BL15" s="5">
        <f>(PIB_Trim_CHainé_Millards_Fcfa!BP15/PIB_Trim_CHainé_Millards_Fcfa!BL15-1)*100</f>
        <v>-3.771110297249225</v>
      </c>
      <c r="BM15" s="5">
        <f>(PIB_Trim_CHainé_Millards_Fcfa!BQ15/PIB_Trim_CHainé_Millards_Fcfa!BM15-1)*100</f>
        <v>0.93164890967118996</v>
      </c>
      <c r="BN15" s="5">
        <f>(PIB_Trim_CHainé_Millards_Fcfa!BR15/PIB_Trim_CHainé_Millards_Fcfa!BN15-1)*100</f>
        <v>11.37988335300404</v>
      </c>
      <c r="BO15" s="5">
        <f>(PIB_Trim_CHainé_Millards_Fcfa!BS15/PIB_Trim_CHainé_Millards_Fcfa!BO15-1)*100</f>
        <v>12.309460669716721</v>
      </c>
      <c r="BP15" s="5">
        <f>(PIB_Trim_CHainé_Millards_Fcfa!BT15/PIB_Trim_CHainé_Millards_Fcfa!BP15-1)*100</f>
        <v>13.590857775521915</v>
      </c>
      <c r="BQ15" s="5">
        <f>(PIB_Trim_CHainé_Millards_Fcfa!BU15/PIB_Trim_CHainé_Millards_Fcfa!BQ15-1)*100</f>
        <v>12.40976548272419</v>
      </c>
      <c r="BR15" s="5">
        <f>(PIB_Trim_CHainé_Millards_Fcfa!BV15/PIB_Trim_CHainé_Millards_Fcfa!BR15-1)*100</f>
        <v>5.9702975523409307</v>
      </c>
      <c r="BS15" s="5">
        <f>(PIB_Trim_CHainé_Millards_Fcfa!BW15/PIB_Trim_CHainé_Millards_Fcfa!BS15-1)*100</f>
        <v>4.1688220416020272</v>
      </c>
      <c r="BT15" s="5">
        <f>(PIB_Trim_CHainé_Millards_Fcfa!BX15/PIB_Trim_CHainé_Millards_Fcfa!BT15-1)*100</f>
        <v>9.7170048340830419</v>
      </c>
      <c r="BU15" s="5">
        <f>(PIB_Trim_CHainé_Millards_Fcfa!BY15/PIB_Trim_CHainé_Millards_Fcfa!BU15-1)*100</f>
        <v>5.4181709434997671</v>
      </c>
      <c r="BV15" s="5">
        <f>(PIB_Trim_CHainé_Millards_Fcfa!BZ15/PIB_Trim_CHainé_Millards_Fcfa!BV15-1)*100</f>
        <v>12.629827955373262</v>
      </c>
      <c r="BW15" s="5">
        <f>(PIB_Trim_CHainé_Millards_Fcfa!CA15/PIB_Trim_CHainé_Millards_Fcfa!BW15-1)*100</f>
        <v>19.757493611022149</v>
      </c>
      <c r="BX15" s="5">
        <f>(PIB_Trim_CHainé_Millards_Fcfa!CB15/PIB_Trim_CHainé_Millards_Fcfa!BX15-1)*100</f>
        <v>14.324820335931165</v>
      </c>
      <c r="BY15" s="5">
        <f>(PIB_Trim_CHainé_Millards_Fcfa!CC15/PIB_Trim_CHainé_Millards_Fcfa!BY15-1)*100</f>
        <v>15.875871154494714</v>
      </c>
      <c r="BZ15" s="5">
        <f>(PIB_Trim_CHainé_Millards_Fcfa!CD15/PIB_Trim_CHainé_Millards_Fcfa!BZ15-1)*100</f>
        <v>9.6105630842018961</v>
      </c>
      <c r="CA15" s="5">
        <f>(PIB_Trim_CHainé_Millards_Fcfa!CE15/PIB_Trim_CHainé_Millards_Fcfa!CA15-1)*100</f>
        <v>4.8586046706909469</v>
      </c>
      <c r="CB15" s="5">
        <f>(PIB_Trim_CHainé_Millards_Fcfa!CF15/PIB_Trim_CHainé_Millards_Fcfa!CB15-1)*100</f>
        <v>0.65353223876918332</v>
      </c>
      <c r="CC15" s="5">
        <f>(PIB_Trim_CHainé_Millards_Fcfa!CG15/PIB_Trim_CHainé_Millards_Fcfa!CC15-1)*100</f>
        <v>2.2575749976494475</v>
      </c>
      <c r="CD15" s="5"/>
      <c r="CE15" s="5">
        <f>+(SUM(PIB_Trim_CHainé_Millards_Fcfa!F15:I15)/SUM(PIB_Trim_CHainé_Millards_Fcfa!B15:E15)-1)*100</f>
        <v>-8.7097170968591602</v>
      </c>
      <c r="CF15" s="5">
        <f>+(SUM(PIB_Trim_CHainé_Millards_Fcfa!J15:M15)/SUM(PIB_Trim_CHainé_Millards_Fcfa!F15:I15)-1)*100</f>
        <v>7.3652387211342596</v>
      </c>
      <c r="CG15" s="5">
        <f>+(SUM(PIB_Trim_CHainé_Millards_Fcfa!N15:Q15)/SUM(PIB_Trim_CHainé_Millards_Fcfa!J15:M15)-1)*100</f>
        <v>4.5465548621905549</v>
      </c>
      <c r="CH15" s="5">
        <f>+(SUM(PIB_Trim_CHainé_Millards_Fcfa!R15:U15)/SUM(PIB_Trim_CHainé_Millards_Fcfa!N15:Q15)-1)*100</f>
        <v>-6.8821719914017638</v>
      </c>
      <c r="CI15" s="5">
        <f>+(SUM(PIB_Trim_CHainé_Millards_Fcfa!V15:Y15)/SUM(PIB_Trim_CHainé_Millards_Fcfa!R15:U15)-1)*100</f>
        <v>8.0799155919980326</v>
      </c>
      <c r="CJ15" s="5">
        <f>+(SUM(PIB_Trim_CHainé_Millards_Fcfa!Z15:AC15)/SUM(PIB_Trim_CHainé_Millards_Fcfa!V15:Y15)-1)*100</f>
        <v>4.635397808342745</v>
      </c>
      <c r="CK15" s="5">
        <f>+(SUM(PIB_Trim_CHainé_Millards_Fcfa!AD15:AF15)/SUM(PIB_Trim_CHainé_Millards_Fcfa!Z15:AC15)-1)*100</f>
        <v>-17.020855929292711</v>
      </c>
      <c r="CL15" s="5">
        <f>+(SUM(PIB_Trim_CHainé_Millards_Fcfa!AH15:AK15)/SUM(PIB_Trim_CHainé_Millards_Fcfa!AD15:AG15)-1)*100</f>
        <v>-9.0442914601602808</v>
      </c>
      <c r="CM15" s="5">
        <f>+(SUM(PIB_Trim_CHainé_Millards_Fcfa!AL15:AO15)/SUM(PIB_Trim_CHainé_Millards_Fcfa!AH15:AK15)-1)*100</f>
        <v>12.480681344634847</v>
      </c>
      <c r="CN15" s="5">
        <f>+(SUM(PIB_Trim_CHainé_Millards_Fcfa!AP15:AS15)/SUM(PIB_Trim_CHainé_Millards_Fcfa!AL15:AO15)-1)*100</f>
        <v>8.3968723079232532</v>
      </c>
      <c r="CO15" s="5">
        <f>+(SUM(PIB_Trim_CHainé_Millards_Fcfa!AT15:AW15)/SUM(PIB_Trim_CHainé_Millards_Fcfa!AP15:AS15)-1)*100</f>
        <v>-5.3106139519637496</v>
      </c>
      <c r="CP15" s="5">
        <f>+(SUM(PIB_Trim_CHainé_Millards_Fcfa!AX15:BA15)/SUM(PIB_Trim_CHainé_Millards_Fcfa!AT15:AW15)-1)*100</f>
        <v>-4.7968316531232897</v>
      </c>
      <c r="CQ15" s="5">
        <f>+(SUM(PIB_Trim_CHainé_Millards_Fcfa!BB15:BE15)/SUM(PIB_Trim_CHainé_Millards_Fcfa!AX15:BA15)-1)*100</f>
        <v>9.0250062832096809</v>
      </c>
      <c r="CR15" s="5">
        <f>+(SUM(PIB_Trim_CHainé_Millards_Fcfa!BF15:BI15)/SUM(PIB_Trim_CHainé_Millards_Fcfa!BB15:BE15)-1)*100</f>
        <v>6.7310162996728318</v>
      </c>
      <c r="CS15" s="5">
        <f>+(SUM(PIB_Trim_CHainé_Millards_Fcfa!BJ15:BM15)/SUM(PIB_Trim_CHainé_Millards_Fcfa!BF15:BI15)-1)*100</f>
        <v>5.7005637308733537</v>
      </c>
      <c r="CT15" s="5">
        <f>+(SUM(PIB_Trim_CHainé_Millards_Fcfa!BN15:BQ15)/SUM(PIB_Trim_CHainé_Millards_Fcfa!BJ15:BM15)-1)*100</f>
        <v>-2.7935681921594901</v>
      </c>
      <c r="CU15" s="5">
        <f>+(SUM(PIB_Trim_CHainé_Millards_Fcfa!BR15:BU15)/SUM(PIB_Trim_CHainé_Millards_Fcfa!BN15:BQ15)-1)*100</f>
        <v>12.433513358700576</v>
      </c>
      <c r="CV15" s="5">
        <f>+(SUM(PIB_Trim_CHainé_Millards_Fcfa!BV15:BY15)/SUM(PIB_Trim_CHainé_Millards_Fcfa!BR15:BU15)-1)*100</f>
        <v>6.338808715567823</v>
      </c>
      <c r="CW15" s="5">
        <f>+(SUM(PIB_Trim_CHainé_Millards_Fcfa!BZ15:CC15)/SUM(PIB_Trim_CHainé_Millards_Fcfa!BV15:BY15)-1)*100</f>
        <v>15.627227625589036</v>
      </c>
      <c r="CX15" s="5">
        <f>+(SUM(PIB_Trim_CHainé_Millards_Fcfa!CD15:CG15)/SUM(PIB_Trim_CHainé_Millards_Fcfa!BZ15:CC15)-1)*100</f>
        <v>4.2024666720593684</v>
      </c>
    </row>
    <row r="16" spans="1:102" x14ac:dyDescent="0.55000000000000004">
      <c r="A16" s="4" t="s">
        <v>11</v>
      </c>
      <c r="B16" s="7">
        <f>(PIB_Trim_CHainé_Millards_Fcfa!F16/PIB_Trim_CHainé_Millards_Fcfa!B16-1)*100</f>
        <v>18.135174792775267</v>
      </c>
      <c r="C16" s="5">
        <f>(PIB_Trim_CHainé_Millards_Fcfa!G16/PIB_Trim_CHainé_Millards_Fcfa!C16-1)*100</f>
        <v>0.34749492800176807</v>
      </c>
      <c r="D16" s="5">
        <f>(PIB_Trim_CHainé_Millards_Fcfa!H16/PIB_Trim_CHainé_Millards_Fcfa!D16-1)*100</f>
        <v>-0.21355788999073422</v>
      </c>
      <c r="E16" s="5">
        <f>(PIB_Trim_CHainé_Millards_Fcfa!I16/PIB_Trim_CHainé_Millards_Fcfa!E16-1)*100</f>
        <v>-7.7146202319382855</v>
      </c>
      <c r="F16" s="5">
        <f>(PIB_Trim_CHainé_Millards_Fcfa!J16/PIB_Trim_CHainé_Millards_Fcfa!F16-1)*100</f>
        <v>-30.37265795960846</v>
      </c>
      <c r="G16" s="5">
        <f>(PIB_Trim_CHainé_Millards_Fcfa!K16/PIB_Trim_CHainé_Millards_Fcfa!G16-1)*100</f>
        <v>-23.4663711825722</v>
      </c>
      <c r="H16" s="5">
        <f>(PIB_Trim_CHainé_Millards_Fcfa!L16/PIB_Trim_CHainé_Millards_Fcfa!H16-1)*100</f>
        <v>-23.320979592116043</v>
      </c>
      <c r="I16" s="5">
        <f>(PIB_Trim_CHainé_Millards_Fcfa!M16/PIB_Trim_CHainé_Millards_Fcfa!I16-1)*100</f>
        <v>-11.913803218172436</v>
      </c>
      <c r="J16" s="5">
        <f>(PIB_Trim_CHainé_Millards_Fcfa!N16/PIB_Trim_CHainé_Millards_Fcfa!J16-1)*100</f>
        <v>12.696007823060352</v>
      </c>
      <c r="K16" s="5">
        <f>(PIB_Trim_CHainé_Millards_Fcfa!O16/PIB_Trim_CHainé_Millards_Fcfa!K16-1)*100</f>
        <v>24.327286345830899</v>
      </c>
      <c r="L16" s="5">
        <f>(PIB_Trim_CHainé_Millards_Fcfa!P16/PIB_Trim_CHainé_Millards_Fcfa!L16-1)*100</f>
        <v>33.560855308052638</v>
      </c>
      <c r="M16" s="5">
        <f>(PIB_Trim_CHainé_Millards_Fcfa!Q16/PIB_Trim_CHainé_Millards_Fcfa!M16-1)*100</f>
        <v>30.308189516233597</v>
      </c>
      <c r="N16" s="5">
        <f>(PIB_Trim_CHainé_Millards_Fcfa!R16/PIB_Trim_CHainé_Millards_Fcfa!N16-1)*100</f>
        <v>21.834546868568051</v>
      </c>
      <c r="O16" s="5">
        <f>(PIB_Trim_CHainé_Millards_Fcfa!S16/PIB_Trim_CHainé_Millards_Fcfa!O16-1)*100</f>
        <v>8.3504542082857967</v>
      </c>
      <c r="P16" s="5">
        <f>(PIB_Trim_CHainé_Millards_Fcfa!T16/PIB_Trim_CHainé_Millards_Fcfa!P16-1)*100</f>
        <v>8.0431276580338995</v>
      </c>
      <c r="Q16" s="5">
        <f>(PIB_Trim_CHainé_Millards_Fcfa!U16/PIB_Trim_CHainé_Millards_Fcfa!Q16-1)*100</f>
        <v>-0.52425516004268591</v>
      </c>
      <c r="R16" s="5">
        <f>(PIB_Trim_CHainé_Millards_Fcfa!V16/PIB_Trim_CHainé_Millards_Fcfa!R16-1)*100</f>
        <v>-5.4559631169441847</v>
      </c>
      <c r="S16" s="5">
        <f>(PIB_Trim_CHainé_Millards_Fcfa!W16/PIB_Trim_CHainé_Millards_Fcfa!S16-1)*100</f>
        <v>-1.3948949576404468</v>
      </c>
      <c r="T16" s="5">
        <f>(PIB_Trim_CHainé_Millards_Fcfa!X16/PIB_Trim_CHainé_Millards_Fcfa!T16-1)*100</f>
        <v>-6.6320394279066548</v>
      </c>
      <c r="U16" s="5">
        <f>(PIB_Trim_CHainé_Millards_Fcfa!Y16/PIB_Trim_CHainé_Millards_Fcfa!U16-1)*100</f>
        <v>-7.9406033939111165E-2</v>
      </c>
      <c r="V16" s="5">
        <f>(PIB_Trim_CHainé_Millards_Fcfa!Z16/PIB_Trim_CHainé_Millards_Fcfa!V16-1)*100</f>
        <v>7.5288284487876833</v>
      </c>
      <c r="W16" s="5">
        <f>(PIB_Trim_CHainé_Millards_Fcfa!AA16/PIB_Trim_CHainé_Millards_Fcfa!W16-1)*100</f>
        <v>8.5571858875065132</v>
      </c>
      <c r="X16" s="5">
        <f>(PIB_Trim_CHainé_Millards_Fcfa!AB16/PIB_Trim_CHainé_Millards_Fcfa!X16-1)*100</f>
        <v>12.149533095899677</v>
      </c>
      <c r="Y16" s="5">
        <f>(PIB_Trim_CHainé_Millards_Fcfa!AC16/PIB_Trim_CHainé_Millards_Fcfa!Y16-1)*100</f>
        <v>6.7924643751999358</v>
      </c>
      <c r="Z16" s="5">
        <f>(PIB_Trim_CHainé_Millards_Fcfa!AD16/PIB_Trim_CHainé_Millards_Fcfa!Z16-1)*100</f>
        <v>1.1954284596663145</v>
      </c>
      <c r="AA16" s="5">
        <f>(PIB_Trim_CHainé_Millards_Fcfa!AE16/PIB_Trim_CHainé_Millards_Fcfa!AA16-1)*100</f>
        <v>-0.53893562636242454</v>
      </c>
      <c r="AB16" s="5">
        <f>(PIB_Trim_CHainé_Millards_Fcfa!AF16/PIB_Trim_CHainé_Millards_Fcfa!AB16-1)*100</f>
        <v>1.8853056754496</v>
      </c>
      <c r="AC16" s="5">
        <f>(PIB_Trim_CHainé_Millards_Fcfa!AG16/PIB_Trim_CHainé_Millards_Fcfa!AC16-1)*100</f>
        <v>8.3630089320145373</v>
      </c>
      <c r="AD16" s="5">
        <f>(PIB_Trim_CHainé_Millards_Fcfa!AH16/PIB_Trim_CHainé_Millards_Fcfa!AD16-1)*100</f>
        <v>9.5004430748948145</v>
      </c>
      <c r="AE16" s="5">
        <f>(PIB_Trim_CHainé_Millards_Fcfa!AI16/PIB_Trim_CHainé_Millards_Fcfa!AE16-1)*100</f>
        <v>3.6511253970042734</v>
      </c>
      <c r="AF16" s="5">
        <f>(PIB_Trim_CHainé_Millards_Fcfa!AJ16/PIB_Trim_CHainé_Millards_Fcfa!AF16-1)*100</f>
        <v>1.4725169410283012</v>
      </c>
      <c r="AG16" s="5">
        <f>(PIB_Trim_CHainé_Millards_Fcfa!AK16/PIB_Trim_CHainé_Millards_Fcfa!AG16-1)*100</f>
        <v>0.1979364529903993</v>
      </c>
      <c r="AH16" s="5">
        <f>(PIB_Trim_CHainé_Millards_Fcfa!AL16/PIB_Trim_CHainé_Millards_Fcfa!AH16-1)*100</f>
        <v>-2.2507053392382126</v>
      </c>
      <c r="AI16" s="5">
        <f>(PIB_Trim_CHainé_Millards_Fcfa!AM16/PIB_Trim_CHainé_Millards_Fcfa!AI16-1)*100</f>
        <v>-1.5616398203315396</v>
      </c>
      <c r="AJ16" s="5">
        <f>(PIB_Trim_CHainé_Millards_Fcfa!AN16/PIB_Trim_CHainé_Millards_Fcfa!AJ16-1)*100</f>
        <v>2.2307167804864081</v>
      </c>
      <c r="AK16" s="5">
        <f>(PIB_Trim_CHainé_Millards_Fcfa!AO16/PIB_Trim_CHainé_Millards_Fcfa!AK16-1)*100</f>
        <v>6.5789061603229504</v>
      </c>
      <c r="AL16" s="5">
        <f>(PIB_Trim_CHainé_Millards_Fcfa!AP16/PIB_Trim_CHainé_Millards_Fcfa!AL16-1)*100</f>
        <v>9.370935464998432</v>
      </c>
      <c r="AM16" s="5">
        <f>(PIB_Trim_CHainé_Millards_Fcfa!AQ16/PIB_Trim_CHainé_Millards_Fcfa!AM16-1)*100</f>
        <v>14.391610689109857</v>
      </c>
      <c r="AN16" s="5">
        <f>(PIB_Trim_CHainé_Millards_Fcfa!AR16/PIB_Trim_CHainé_Millards_Fcfa!AN16-1)*100</f>
        <v>11.830461562347239</v>
      </c>
      <c r="AO16" s="5">
        <f>(PIB_Trim_CHainé_Millards_Fcfa!AS16/PIB_Trim_CHainé_Millards_Fcfa!AO16-1)*100</f>
        <v>9.5575075763152597</v>
      </c>
      <c r="AP16" s="5">
        <f>(PIB_Trim_CHainé_Millards_Fcfa!AT16/PIB_Trim_CHainé_Millards_Fcfa!AP16-1)*100</f>
        <v>5.1932608294994687</v>
      </c>
      <c r="AQ16" s="5">
        <f>(PIB_Trim_CHainé_Millards_Fcfa!AU16/PIB_Trim_CHainé_Millards_Fcfa!AQ16-1)*100</f>
        <v>8.9877361090092478</v>
      </c>
      <c r="AR16" s="5">
        <f>(PIB_Trim_CHainé_Millards_Fcfa!AV16/PIB_Trim_CHainé_Millards_Fcfa!AR16-1)*100</f>
        <v>4.7234387108863851</v>
      </c>
      <c r="AS16" s="5">
        <f>(PIB_Trim_CHainé_Millards_Fcfa!AW16/PIB_Trim_CHainé_Millards_Fcfa!AS16-1)*100</f>
        <v>4.4509030852579956</v>
      </c>
      <c r="AT16" s="5">
        <f>(PIB_Trim_CHainé_Millards_Fcfa!AX16/PIB_Trim_CHainé_Millards_Fcfa!AT16-1)*100</f>
        <v>8.3071531346589502</v>
      </c>
      <c r="AU16" s="5">
        <f>(PIB_Trim_CHainé_Millards_Fcfa!AY16/PIB_Trim_CHainé_Millards_Fcfa!AU16-1)*100</f>
        <v>4.9103078200644301</v>
      </c>
      <c r="AV16" s="5">
        <f>(PIB_Trim_CHainé_Millards_Fcfa!AZ16/PIB_Trim_CHainé_Millards_Fcfa!AV16-1)*100</f>
        <v>3.4363403463462561</v>
      </c>
      <c r="AW16" s="5">
        <f>(PIB_Trim_CHainé_Millards_Fcfa!BA16/PIB_Trim_CHainé_Millards_Fcfa!AW16-1)*100</f>
        <v>1.5082867276118517</v>
      </c>
      <c r="AX16" s="5">
        <f>(PIB_Trim_CHainé_Millards_Fcfa!BB16/PIB_Trim_CHainé_Millards_Fcfa!AX16-1)*100</f>
        <v>-0.3774471939971491</v>
      </c>
      <c r="AY16" s="5">
        <f>(PIB_Trim_CHainé_Millards_Fcfa!BC16/PIB_Trim_CHainé_Millards_Fcfa!AY16-1)*100</f>
        <v>-7.2568731211690718</v>
      </c>
      <c r="AZ16" s="5">
        <f>(PIB_Trim_CHainé_Millards_Fcfa!BD16/PIB_Trim_CHainé_Millards_Fcfa!AZ16-1)*100</f>
        <v>-7.3951377790157036</v>
      </c>
      <c r="BA16" s="5">
        <f>(PIB_Trim_CHainé_Millards_Fcfa!BE16/PIB_Trim_CHainé_Millards_Fcfa!BA16-1)*100</f>
        <v>-1.1008697178802485</v>
      </c>
      <c r="BB16" s="5">
        <f>(PIB_Trim_CHainé_Millards_Fcfa!BF16/PIB_Trim_CHainé_Millards_Fcfa!BB16-1)*100</f>
        <v>-3.0288784791733026</v>
      </c>
      <c r="BC16" s="5">
        <f>(PIB_Trim_CHainé_Millards_Fcfa!BG16/PIB_Trim_CHainé_Millards_Fcfa!BC16-1)*100</f>
        <v>1.0950162393622564</v>
      </c>
      <c r="BD16" s="5">
        <f>(PIB_Trim_CHainé_Millards_Fcfa!BH16/PIB_Trim_CHainé_Millards_Fcfa!BD16-1)*100</f>
        <v>5.7480927030840512</v>
      </c>
      <c r="BE16" s="5">
        <f>(PIB_Trim_CHainé_Millards_Fcfa!BI16/PIB_Trim_CHainé_Millards_Fcfa!BE16-1)*100</f>
        <v>-1.2973704911699357</v>
      </c>
      <c r="BF16" s="5">
        <f>(PIB_Trim_CHainé_Millards_Fcfa!BJ16/PIB_Trim_CHainé_Millards_Fcfa!BF16-1)*100</f>
        <v>-2.1436200631328561</v>
      </c>
      <c r="BG16" s="5">
        <f>(PIB_Trim_CHainé_Millards_Fcfa!BK16/PIB_Trim_CHainé_Millards_Fcfa!BG16-1)*100</f>
        <v>-0.97891109428314138</v>
      </c>
      <c r="BH16" s="5">
        <f>(PIB_Trim_CHainé_Millards_Fcfa!BL16/PIB_Trim_CHainé_Millards_Fcfa!BH16-1)*100</f>
        <v>1.3229802792434242</v>
      </c>
      <c r="BI16" s="5">
        <f>(PIB_Trim_CHainé_Millards_Fcfa!BM16/PIB_Trim_CHainé_Millards_Fcfa!BI16-1)*100</f>
        <v>5.4431056276648349</v>
      </c>
      <c r="BJ16" s="5">
        <f>(PIB_Trim_CHainé_Millards_Fcfa!BN16/PIB_Trim_CHainé_Millards_Fcfa!BJ16-1)*100</f>
        <v>11.240206943582898</v>
      </c>
      <c r="BK16" s="5">
        <f>(PIB_Trim_CHainé_Millards_Fcfa!BO16/PIB_Trim_CHainé_Millards_Fcfa!BK16-1)*100</f>
        <v>12.717687200002947</v>
      </c>
      <c r="BL16" s="5">
        <f>(PIB_Trim_CHainé_Millards_Fcfa!BP16/PIB_Trim_CHainé_Millards_Fcfa!BL16-1)*100</f>
        <v>10.682126407871074</v>
      </c>
      <c r="BM16" s="5">
        <f>(PIB_Trim_CHainé_Millards_Fcfa!BQ16/PIB_Trim_CHainé_Millards_Fcfa!BM16-1)*100</f>
        <v>1.4376084838973124</v>
      </c>
      <c r="BN16" s="5">
        <f>(PIB_Trim_CHainé_Millards_Fcfa!BR16/PIB_Trim_CHainé_Millards_Fcfa!BN16-1)*100</f>
        <v>-9.3826319136208767</v>
      </c>
      <c r="BO16" s="5">
        <f>(PIB_Trim_CHainé_Millards_Fcfa!BS16/PIB_Trim_CHainé_Millards_Fcfa!BO16-1)*100</f>
        <v>-10.889044793732561</v>
      </c>
      <c r="BP16" s="5">
        <f>(PIB_Trim_CHainé_Millards_Fcfa!BT16/PIB_Trim_CHainé_Millards_Fcfa!BP16-1)*100</f>
        <v>-11.047132320410491</v>
      </c>
      <c r="BQ16" s="5">
        <f>(PIB_Trim_CHainé_Millards_Fcfa!BU16/PIB_Trim_CHainé_Millards_Fcfa!BQ16-1)*100</f>
        <v>-8.6643693678721263</v>
      </c>
      <c r="BR16" s="5">
        <f>(PIB_Trim_CHainé_Millards_Fcfa!BV16/PIB_Trim_CHainé_Millards_Fcfa!BR16-1)*100</f>
        <v>-2.0676426701448203</v>
      </c>
      <c r="BS16" s="5">
        <f>(PIB_Trim_CHainé_Millards_Fcfa!BW16/PIB_Trim_CHainé_Millards_Fcfa!BS16-1)*100</f>
        <v>2.5067142876214143</v>
      </c>
      <c r="BT16" s="5">
        <f>(PIB_Trim_CHainé_Millards_Fcfa!BX16/PIB_Trim_CHainé_Millards_Fcfa!BT16-1)*100</f>
        <v>4.2540041655926286</v>
      </c>
      <c r="BU16" s="5">
        <f>(PIB_Trim_CHainé_Millards_Fcfa!BY16/PIB_Trim_CHainé_Millards_Fcfa!BU16-1)*100</f>
        <v>2.9480489347208039</v>
      </c>
      <c r="BV16" s="5">
        <f>(PIB_Trim_CHainé_Millards_Fcfa!BZ16/PIB_Trim_CHainé_Millards_Fcfa!BV16-1)*100</f>
        <v>-0.76686784887067816</v>
      </c>
      <c r="BW16" s="5">
        <f>(PIB_Trim_CHainé_Millards_Fcfa!CA16/PIB_Trim_CHainé_Millards_Fcfa!BW16-1)*100</f>
        <v>-3.3806734879232025</v>
      </c>
      <c r="BX16" s="5">
        <f>(PIB_Trim_CHainé_Millards_Fcfa!CB16/PIB_Trim_CHainé_Millards_Fcfa!BX16-1)*100</f>
        <v>-1.5405365470680166</v>
      </c>
      <c r="BY16" s="5">
        <f>(PIB_Trim_CHainé_Millards_Fcfa!CC16/PIB_Trim_CHainé_Millards_Fcfa!BY16-1)*100</f>
        <v>-1.0065407060837139</v>
      </c>
      <c r="BZ16" s="5">
        <f>(PIB_Trim_CHainé_Millards_Fcfa!CD16/PIB_Trim_CHainé_Millards_Fcfa!BZ16-1)*100</f>
        <v>4.3896892911343688</v>
      </c>
      <c r="CA16" s="5">
        <f>(PIB_Trim_CHainé_Millards_Fcfa!CE16/PIB_Trim_CHainé_Millards_Fcfa!CA16-1)*100</f>
        <v>1.3991852234135127</v>
      </c>
      <c r="CB16" s="5">
        <f>(PIB_Trim_CHainé_Millards_Fcfa!CF16/PIB_Trim_CHainé_Millards_Fcfa!CB16-1)*100</f>
        <v>-0.78305426719880167</v>
      </c>
      <c r="CC16" s="5">
        <f>(PIB_Trim_CHainé_Millards_Fcfa!CG16/PIB_Trim_CHainé_Millards_Fcfa!CC16-1)*100</f>
        <v>-0.55305203171046591</v>
      </c>
      <c r="CD16" s="5"/>
      <c r="CE16" s="5">
        <f>+(SUM(PIB_Trim_CHainé_Millards_Fcfa!F16:I16)/SUM(PIB_Trim_CHainé_Millards_Fcfa!B16:E16)-1)*100</f>
        <v>2.6766272033865501</v>
      </c>
      <c r="CF16" s="5">
        <f>+(SUM(PIB_Trim_CHainé_Millards_Fcfa!J16:M16)/SUM(PIB_Trim_CHainé_Millards_Fcfa!F16:I16)-1)*100</f>
        <v>-22.867316422166951</v>
      </c>
      <c r="CG16" s="5">
        <f>+(SUM(PIB_Trim_CHainé_Millards_Fcfa!N16:Q16)/SUM(PIB_Trim_CHainé_Millards_Fcfa!J16:M16)-1)*100</f>
        <v>24.989272510483396</v>
      </c>
      <c r="CH16" s="5">
        <f>+(SUM(PIB_Trim_CHainé_Millards_Fcfa!R16:U16)/SUM(PIB_Trim_CHainé_Millards_Fcfa!N16:Q16)-1)*100</f>
        <v>9.0964745022730664</v>
      </c>
      <c r="CI16" s="5">
        <f>+(SUM(PIB_Trim_CHainé_Millards_Fcfa!V16:Y16)/SUM(PIB_Trim_CHainé_Millards_Fcfa!R16:U16)-1)*100</f>
        <v>-3.4458441668171802</v>
      </c>
      <c r="CJ16" s="5">
        <f>+(SUM(PIB_Trim_CHainé_Millards_Fcfa!Z16:AC16)/SUM(PIB_Trim_CHainé_Millards_Fcfa!V16:Y16)-1)*100</f>
        <v>8.7215299116132794</v>
      </c>
      <c r="CK16" s="5">
        <f>+(SUM(PIB_Trim_CHainé_Millards_Fcfa!AD16:AF16)/SUM(PIB_Trim_CHainé_Millards_Fcfa!Z16:AC16)-1)*100</f>
        <v>-23.733503543332791</v>
      </c>
      <c r="CL16" s="5">
        <f>+(SUM(PIB_Trim_CHainé_Millards_Fcfa!AH16:AK16)/SUM(PIB_Trim_CHainé_Millards_Fcfa!AD16:AG16)-1)*100</f>
        <v>3.6854132325010891</v>
      </c>
      <c r="CM16" s="5">
        <f>+(SUM(PIB_Trim_CHainé_Millards_Fcfa!AL16:AO16)/SUM(PIB_Trim_CHainé_Millards_Fcfa!AH16:AK16)-1)*100</f>
        <v>1.1951256599865623</v>
      </c>
      <c r="CN16" s="5">
        <f>+(SUM(PIB_Trim_CHainé_Millards_Fcfa!AP16:AS16)/SUM(PIB_Trim_CHainé_Millards_Fcfa!AL16:AO16)-1)*100</f>
        <v>11.223854797509647</v>
      </c>
      <c r="CO16" s="5">
        <f>+(SUM(PIB_Trim_CHainé_Millards_Fcfa!AT16:AW16)/SUM(PIB_Trim_CHainé_Millards_Fcfa!AP16:AS16)-1)*100</f>
        <v>5.8229255445316097</v>
      </c>
      <c r="CP16" s="5">
        <f>+(SUM(PIB_Trim_CHainé_Millards_Fcfa!AX16:BA16)/SUM(PIB_Trim_CHainé_Millards_Fcfa!AT16:AW16)-1)*100</f>
        <v>4.5322001174351367</v>
      </c>
      <c r="CQ16" s="5">
        <f>+(SUM(PIB_Trim_CHainé_Millards_Fcfa!BB16:BE16)/SUM(PIB_Trim_CHainé_Millards_Fcfa!AX16:BA16)-1)*100</f>
        <v>-3.995170046683183</v>
      </c>
      <c r="CR16" s="5">
        <f>+(SUM(PIB_Trim_CHainé_Millards_Fcfa!BF16:BI16)/SUM(PIB_Trim_CHainé_Millards_Fcfa!BB16:BE16)-1)*100</f>
        <v>0.46005692229715844</v>
      </c>
      <c r="CS16" s="5">
        <f>+(SUM(PIB_Trim_CHainé_Millards_Fcfa!BJ16:BM16)/SUM(PIB_Trim_CHainé_Millards_Fcfa!BF16:BI16)-1)*100</f>
        <v>0.88763149195976165</v>
      </c>
      <c r="CT16" s="5">
        <f>+(SUM(PIB_Trim_CHainé_Millards_Fcfa!BN16:BQ16)/SUM(PIB_Trim_CHainé_Millards_Fcfa!BJ16:BM16)-1)*100</f>
        <v>8.9005631354170731</v>
      </c>
      <c r="CU16" s="5">
        <f>+(SUM(PIB_Trim_CHainé_Millards_Fcfa!BR16:BU16)/SUM(PIB_Trim_CHainé_Millards_Fcfa!BN16:BQ16)-1)*100</f>
        <v>-10.00123472033575</v>
      </c>
      <c r="CV16" s="5">
        <f>+(SUM(PIB_Trim_CHainé_Millards_Fcfa!BV16:BY16)/SUM(PIB_Trim_CHainé_Millards_Fcfa!BR16:BU16)-1)*100</f>
        <v>1.8669867374840443</v>
      </c>
      <c r="CW16" s="5">
        <f>+(SUM(PIB_Trim_CHainé_Millards_Fcfa!BZ16:CC16)/SUM(PIB_Trim_CHainé_Millards_Fcfa!BV16:BY16)-1)*100</f>
        <v>-1.6773481990084438</v>
      </c>
      <c r="CX16" s="5">
        <f>+(SUM(PIB_Trim_CHainé_Millards_Fcfa!CD16:CG16)/SUM(PIB_Trim_CHainé_Millards_Fcfa!BZ16:CC16)-1)*100</f>
        <v>1.1058880181511244</v>
      </c>
    </row>
    <row r="17" spans="1:102" x14ac:dyDescent="0.55000000000000004">
      <c r="A17" s="4" t="s">
        <v>12</v>
      </c>
      <c r="B17" s="7">
        <f>(PIB_Trim_CHainé_Millards_Fcfa!F17/PIB_Trim_CHainé_Millards_Fcfa!B17-1)*100</f>
        <v>3.3703940668254218</v>
      </c>
      <c r="C17" s="5">
        <f>(PIB_Trim_CHainé_Millards_Fcfa!G17/PIB_Trim_CHainé_Millards_Fcfa!C17-1)*100</f>
        <v>27.385450002283939</v>
      </c>
      <c r="D17" s="5">
        <f>(PIB_Trim_CHainé_Millards_Fcfa!H17/PIB_Trim_CHainé_Millards_Fcfa!D17-1)*100</f>
        <v>32.996351813398149</v>
      </c>
      <c r="E17" s="5">
        <f>(PIB_Trim_CHainé_Millards_Fcfa!I17/PIB_Trim_CHainé_Millards_Fcfa!E17-1)*100</f>
        <v>30.02449896158177</v>
      </c>
      <c r="F17" s="5">
        <f>(PIB_Trim_CHainé_Millards_Fcfa!J17/PIB_Trim_CHainé_Millards_Fcfa!F17-1)*100</f>
        <v>-1.8921863588663435</v>
      </c>
      <c r="G17" s="5">
        <f>(PIB_Trim_CHainé_Millards_Fcfa!K17/PIB_Trim_CHainé_Millards_Fcfa!G17-1)*100</f>
        <v>2.8917782425707639</v>
      </c>
      <c r="H17" s="5">
        <f>(PIB_Trim_CHainé_Millards_Fcfa!L17/PIB_Trim_CHainé_Millards_Fcfa!H17-1)*100</f>
        <v>-11.763571888642833</v>
      </c>
      <c r="I17" s="5">
        <f>(PIB_Trim_CHainé_Millards_Fcfa!M17/PIB_Trim_CHainé_Millards_Fcfa!I17-1)*100</f>
        <v>34.453106192350781</v>
      </c>
      <c r="J17" s="5">
        <f>(PIB_Trim_CHainé_Millards_Fcfa!N17/PIB_Trim_CHainé_Millards_Fcfa!J17-1)*100</f>
        <v>42.510441293167389</v>
      </c>
      <c r="K17" s="5">
        <f>(PIB_Trim_CHainé_Millards_Fcfa!O17/PIB_Trim_CHainé_Millards_Fcfa!K17-1)*100</f>
        <v>-25.00500260694858</v>
      </c>
      <c r="L17" s="5">
        <f>(PIB_Trim_CHainé_Millards_Fcfa!P17/PIB_Trim_CHainé_Millards_Fcfa!L17-1)*100</f>
        <v>-8.3661453064453823</v>
      </c>
      <c r="M17" s="5">
        <f>(PIB_Trim_CHainé_Millards_Fcfa!Q17/PIB_Trim_CHainé_Millards_Fcfa!M17-1)*100</f>
        <v>-51.837786745036006</v>
      </c>
      <c r="N17" s="5">
        <f>(PIB_Trim_CHainé_Millards_Fcfa!R17/PIB_Trim_CHainé_Millards_Fcfa!N17-1)*100</f>
        <v>-14.77746771504933</v>
      </c>
      <c r="O17" s="5">
        <f>(PIB_Trim_CHainé_Millards_Fcfa!S17/PIB_Trim_CHainé_Millards_Fcfa!O17-1)*100</f>
        <v>30.567877005118515</v>
      </c>
      <c r="P17" s="5">
        <f>(PIB_Trim_CHainé_Millards_Fcfa!T17/PIB_Trim_CHainé_Millards_Fcfa!P17-1)*100</f>
        <v>-13.706634332043732</v>
      </c>
      <c r="Q17" s="5">
        <f>(PIB_Trim_CHainé_Millards_Fcfa!U17/PIB_Trim_CHainé_Millards_Fcfa!Q17-1)*100</f>
        <v>-2.1691684633574626</v>
      </c>
      <c r="R17" s="5">
        <f>(PIB_Trim_CHainé_Millards_Fcfa!V17/PIB_Trim_CHainé_Millards_Fcfa!R17-1)*100</f>
        <v>-46.611507757371093</v>
      </c>
      <c r="S17" s="5">
        <f>(PIB_Trim_CHainé_Millards_Fcfa!W17/PIB_Trim_CHainé_Millards_Fcfa!S17-1)*100</f>
        <v>-18.482309002418017</v>
      </c>
      <c r="T17" s="5">
        <f>(PIB_Trim_CHainé_Millards_Fcfa!X17/PIB_Trim_CHainé_Millards_Fcfa!T17-1)*100</f>
        <v>61.390706394106509</v>
      </c>
      <c r="U17" s="5">
        <f>(PIB_Trim_CHainé_Millards_Fcfa!Y17/PIB_Trim_CHainé_Millards_Fcfa!U17-1)*100</f>
        <v>22.169412964469991</v>
      </c>
      <c r="V17" s="5">
        <f>(PIB_Trim_CHainé_Millards_Fcfa!Z17/PIB_Trim_CHainé_Millards_Fcfa!V17-1)*100</f>
        <v>11.250207219326924</v>
      </c>
      <c r="W17" s="5">
        <f>(PIB_Trim_CHainé_Millards_Fcfa!AA17/PIB_Trim_CHainé_Millards_Fcfa!W17-1)*100</f>
        <v>-20.769307613586008</v>
      </c>
      <c r="X17" s="5">
        <f>(PIB_Trim_CHainé_Millards_Fcfa!AB17/PIB_Trim_CHainé_Millards_Fcfa!X17-1)*100</f>
        <v>-41.801265909774045</v>
      </c>
      <c r="Y17" s="5">
        <f>(PIB_Trim_CHainé_Millards_Fcfa!AC17/PIB_Trim_CHainé_Millards_Fcfa!Y17-1)*100</f>
        <v>-14.370368085085127</v>
      </c>
      <c r="Z17" s="5">
        <f>(PIB_Trim_CHainé_Millards_Fcfa!AD17/PIB_Trim_CHainé_Millards_Fcfa!Z17-1)*100</f>
        <v>-16.992779713657434</v>
      </c>
      <c r="AA17" s="5">
        <f>(PIB_Trim_CHainé_Millards_Fcfa!AE17/PIB_Trim_CHainé_Millards_Fcfa!AA17-1)*100</f>
        <v>-20.856279368236542</v>
      </c>
      <c r="AB17" s="5">
        <f>(PIB_Trim_CHainé_Millards_Fcfa!AF17/PIB_Trim_CHainé_Millards_Fcfa!AB17-1)*100</f>
        <v>0.77297664426811963</v>
      </c>
      <c r="AC17" s="5">
        <f>(PIB_Trim_CHainé_Millards_Fcfa!AG17/PIB_Trim_CHainé_Millards_Fcfa!AC17-1)*100</f>
        <v>-2.7696550296786748</v>
      </c>
      <c r="AD17" s="5">
        <f>(PIB_Trim_CHainé_Millards_Fcfa!AH17/PIB_Trim_CHainé_Millards_Fcfa!AD17-1)*100</f>
        <v>-8.9048030858627882</v>
      </c>
      <c r="AE17" s="5">
        <f>(PIB_Trim_CHainé_Millards_Fcfa!AI17/PIB_Trim_CHainé_Millards_Fcfa!AE17-1)*100</f>
        <v>19.579282385194219</v>
      </c>
      <c r="AF17" s="5">
        <f>(PIB_Trim_CHainé_Millards_Fcfa!AJ17/PIB_Trim_CHainé_Millards_Fcfa!AF17-1)*100</f>
        <v>-11.98469102025037</v>
      </c>
      <c r="AG17" s="5">
        <f>(PIB_Trim_CHainé_Millards_Fcfa!AK17/PIB_Trim_CHainé_Millards_Fcfa!AG17-1)*100</f>
        <v>24.716669982760141</v>
      </c>
      <c r="AH17" s="5">
        <f>(PIB_Trim_CHainé_Millards_Fcfa!AL17/PIB_Trim_CHainé_Millards_Fcfa!AH17-1)*100</f>
        <v>20.396350981823709</v>
      </c>
      <c r="AI17" s="5">
        <f>(PIB_Trim_CHainé_Millards_Fcfa!AM17/PIB_Trim_CHainé_Millards_Fcfa!AI17-1)*100</f>
        <v>-0.87922939989709681</v>
      </c>
      <c r="AJ17" s="5">
        <f>(PIB_Trim_CHainé_Millards_Fcfa!AN17/PIB_Trim_CHainé_Millards_Fcfa!AJ17-1)*100</f>
        <v>29.962530052444535</v>
      </c>
      <c r="AK17" s="5">
        <f>(PIB_Trim_CHainé_Millards_Fcfa!AO17/PIB_Trim_CHainé_Millards_Fcfa!AK17-1)*100</f>
        <v>-33.214152532195563</v>
      </c>
      <c r="AL17" s="5">
        <f>(PIB_Trim_CHainé_Millards_Fcfa!AP17/PIB_Trim_CHainé_Millards_Fcfa!AL17-1)*100</f>
        <v>24.197033933428024</v>
      </c>
      <c r="AM17" s="5">
        <f>(PIB_Trim_CHainé_Millards_Fcfa!AQ17/PIB_Trim_CHainé_Millards_Fcfa!AM17-1)*100</f>
        <v>-29.552770305275978</v>
      </c>
      <c r="AN17" s="5">
        <f>(PIB_Trim_CHainé_Millards_Fcfa!AR17/PIB_Trim_CHainé_Millards_Fcfa!AN17-1)*100</f>
        <v>-43.609964223489058</v>
      </c>
      <c r="AO17" s="5">
        <f>(PIB_Trim_CHainé_Millards_Fcfa!AS17/PIB_Trim_CHainé_Millards_Fcfa!AO17-1)*100</f>
        <v>39.139332852241317</v>
      </c>
      <c r="AP17" s="5">
        <f>(PIB_Trim_CHainé_Millards_Fcfa!AT17/PIB_Trim_CHainé_Millards_Fcfa!AP17-1)*100</f>
        <v>-14.097681850250353</v>
      </c>
      <c r="AQ17" s="5">
        <f>(PIB_Trim_CHainé_Millards_Fcfa!AU17/PIB_Trim_CHainé_Millards_Fcfa!AQ17-1)*100</f>
        <v>19.578958288189739</v>
      </c>
      <c r="AR17" s="5">
        <f>(PIB_Trim_CHainé_Millards_Fcfa!AV17/PIB_Trim_CHainé_Millards_Fcfa!AR17-1)*100</f>
        <v>60.832569784638601</v>
      </c>
      <c r="AS17" s="5">
        <f>(PIB_Trim_CHainé_Millards_Fcfa!AW17/PIB_Trim_CHainé_Millards_Fcfa!AS17-1)*100</f>
        <v>-25.092563293980785</v>
      </c>
      <c r="AT17" s="5">
        <f>(PIB_Trim_CHainé_Millards_Fcfa!AX17/PIB_Trim_CHainé_Millards_Fcfa!AT17-1)*100</f>
        <v>-1.64176871020556</v>
      </c>
      <c r="AU17" s="5">
        <f>(PIB_Trim_CHainé_Millards_Fcfa!AY17/PIB_Trim_CHainé_Millards_Fcfa!AU17-1)*100</f>
        <v>23.352894496991851</v>
      </c>
      <c r="AV17" s="5">
        <f>(PIB_Trim_CHainé_Millards_Fcfa!AZ17/PIB_Trim_CHainé_Millards_Fcfa!AV17-1)*100</f>
        <v>-33.730456347927174</v>
      </c>
      <c r="AW17" s="5">
        <f>(PIB_Trim_CHainé_Millards_Fcfa!BA17/PIB_Trim_CHainé_Millards_Fcfa!AW17-1)*100</f>
        <v>-20.026602948120008</v>
      </c>
      <c r="AX17" s="5">
        <f>(PIB_Trim_CHainé_Millards_Fcfa!BB17/PIB_Trim_CHainé_Millards_Fcfa!AX17-1)*100</f>
        <v>-22.551220667059258</v>
      </c>
      <c r="AY17" s="5">
        <f>(PIB_Trim_CHainé_Millards_Fcfa!BC17/PIB_Trim_CHainé_Millards_Fcfa!AY17-1)*100</f>
        <v>-6.247087346645575</v>
      </c>
      <c r="AZ17" s="5">
        <f>(PIB_Trim_CHainé_Millards_Fcfa!BD17/PIB_Trim_CHainé_Millards_Fcfa!AZ17-1)*100</f>
        <v>0.54496926777527488</v>
      </c>
      <c r="BA17" s="5">
        <f>(PIB_Trim_CHainé_Millards_Fcfa!BE17/PIB_Trim_CHainé_Millards_Fcfa!BA17-1)*100</f>
        <v>-1.3606974709580721</v>
      </c>
      <c r="BB17" s="5">
        <f>(PIB_Trim_CHainé_Millards_Fcfa!BF17/PIB_Trim_CHainé_Millards_Fcfa!BB17-1)*100</f>
        <v>27.919750641505047</v>
      </c>
      <c r="BC17" s="5">
        <f>(PIB_Trim_CHainé_Millards_Fcfa!BG17/PIB_Trim_CHainé_Millards_Fcfa!BC17-1)*100</f>
        <v>-12.713586500391772</v>
      </c>
      <c r="BD17" s="5">
        <f>(PIB_Trim_CHainé_Millards_Fcfa!BH17/PIB_Trim_CHainé_Millards_Fcfa!BD17-1)*100</f>
        <v>28.014068866628826</v>
      </c>
      <c r="BE17" s="5">
        <f>(PIB_Trim_CHainé_Millards_Fcfa!BI17/PIB_Trim_CHainé_Millards_Fcfa!BE17-1)*100</f>
        <v>5.2847637478205201</v>
      </c>
      <c r="BF17" s="5">
        <f>(PIB_Trim_CHainé_Millards_Fcfa!BJ17/PIB_Trim_CHainé_Millards_Fcfa!BF17-1)*100</f>
        <v>-16.263868378953326</v>
      </c>
      <c r="BG17" s="5">
        <f>(PIB_Trim_CHainé_Millards_Fcfa!BK17/PIB_Trim_CHainé_Millards_Fcfa!BG17-1)*100</f>
        <v>-4.3327064912367046</v>
      </c>
      <c r="BH17" s="5">
        <f>(PIB_Trim_CHainé_Millards_Fcfa!BL17/PIB_Trim_CHainé_Millards_Fcfa!BH17-1)*100</f>
        <v>-7.4342136493090294</v>
      </c>
      <c r="BI17" s="5">
        <f>(PIB_Trim_CHainé_Millards_Fcfa!BM17/PIB_Trim_CHainé_Millards_Fcfa!BI17-1)*100</f>
        <v>13.443719033319624</v>
      </c>
      <c r="BJ17" s="5">
        <f>(PIB_Trim_CHainé_Millards_Fcfa!BN17/PIB_Trim_CHainé_Millards_Fcfa!BJ17-1)*100</f>
        <v>-5.5067748888548156</v>
      </c>
      <c r="BK17" s="5">
        <f>(PIB_Trim_CHainé_Millards_Fcfa!BO17/PIB_Trim_CHainé_Millards_Fcfa!BK17-1)*100</f>
        <v>8.4769183339873599</v>
      </c>
      <c r="BL17" s="5">
        <f>(PIB_Trim_CHainé_Millards_Fcfa!BP17/PIB_Trim_CHainé_Millards_Fcfa!BL17-1)*100</f>
        <v>9.378047607858452</v>
      </c>
      <c r="BM17" s="5">
        <f>(PIB_Trim_CHainé_Millards_Fcfa!BQ17/PIB_Trim_CHainé_Millards_Fcfa!BM17-1)*100</f>
        <v>10.386647426788652</v>
      </c>
      <c r="BN17" s="5">
        <f>(PIB_Trim_CHainé_Millards_Fcfa!BR17/PIB_Trim_CHainé_Millards_Fcfa!BN17-1)*100</f>
        <v>34.752145948461852</v>
      </c>
      <c r="BO17" s="5">
        <f>(PIB_Trim_CHainé_Millards_Fcfa!BS17/PIB_Trim_CHainé_Millards_Fcfa!BO17-1)*100</f>
        <v>18.733243793246924</v>
      </c>
      <c r="BP17" s="5">
        <f>(PIB_Trim_CHainé_Millards_Fcfa!BT17/PIB_Trim_CHainé_Millards_Fcfa!BP17-1)*100</f>
        <v>8.7833618820782444</v>
      </c>
      <c r="BQ17" s="5">
        <f>(PIB_Trim_CHainé_Millards_Fcfa!BU17/PIB_Trim_CHainé_Millards_Fcfa!BQ17-1)*100</f>
        <v>12.418717425744386</v>
      </c>
      <c r="BR17" s="5">
        <f>(PIB_Trim_CHainé_Millards_Fcfa!BV17/PIB_Trim_CHainé_Millards_Fcfa!BR17-1)*100</f>
        <v>4.1731300282328521</v>
      </c>
      <c r="BS17" s="5">
        <f>(PIB_Trim_CHainé_Millards_Fcfa!BW17/PIB_Trim_CHainé_Millards_Fcfa!BS17-1)*100</f>
        <v>8.2993860551771714</v>
      </c>
      <c r="BT17" s="5">
        <f>(PIB_Trim_CHainé_Millards_Fcfa!BX17/PIB_Trim_CHainé_Millards_Fcfa!BT17-1)*100</f>
        <v>5.5757909844391884</v>
      </c>
      <c r="BU17" s="5">
        <f>(PIB_Trim_CHainé_Millards_Fcfa!BY17/PIB_Trim_CHainé_Millards_Fcfa!BU17-1)*100</f>
        <v>13.32621225851387</v>
      </c>
      <c r="BV17" s="5">
        <f>(PIB_Trim_CHainé_Millards_Fcfa!BZ17/PIB_Trim_CHainé_Millards_Fcfa!BV17-1)*100</f>
        <v>-2.5255967948170976</v>
      </c>
      <c r="BW17" s="5">
        <f>(PIB_Trim_CHainé_Millards_Fcfa!CA17/PIB_Trim_CHainé_Millards_Fcfa!BW17-1)*100</f>
        <v>-4.5251892443908375</v>
      </c>
      <c r="BX17" s="5">
        <f>(PIB_Trim_CHainé_Millards_Fcfa!CB17/PIB_Trim_CHainé_Millards_Fcfa!BX17-1)*100</f>
        <v>-6.2988157360910346E-2</v>
      </c>
      <c r="BY17" s="5">
        <f>(PIB_Trim_CHainé_Millards_Fcfa!CC17/PIB_Trim_CHainé_Millards_Fcfa!BY17-1)*100</f>
        <v>-5.5465904708533964</v>
      </c>
      <c r="BZ17" s="5">
        <f>(PIB_Trim_CHainé_Millards_Fcfa!CD17/PIB_Trim_CHainé_Millards_Fcfa!BZ17-1)*100</f>
        <v>11.542610993854208</v>
      </c>
      <c r="CA17" s="5">
        <f>(PIB_Trim_CHainé_Millards_Fcfa!CE17/PIB_Trim_CHainé_Millards_Fcfa!CA17-1)*100</f>
        <v>11.951628905320932</v>
      </c>
      <c r="CB17" s="5">
        <f>(PIB_Trim_CHainé_Millards_Fcfa!CF17/PIB_Trim_CHainé_Millards_Fcfa!CB17-1)*100</f>
        <v>9.7216608712758159</v>
      </c>
      <c r="CC17" s="5">
        <f>(PIB_Trim_CHainé_Millards_Fcfa!CG17/PIB_Trim_CHainé_Millards_Fcfa!CC17-1)*100</f>
        <v>7.4412788761849535</v>
      </c>
      <c r="CD17" s="5"/>
      <c r="CE17" s="5">
        <f>+(SUM(PIB_Trim_CHainé_Millards_Fcfa!F17:I17)/SUM(PIB_Trim_CHainé_Millards_Fcfa!B17:E17)-1)*100</f>
        <v>22.812891065370721</v>
      </c>
      <c r="CF17" s="5">
        <f>+(SUM(PIB_Trim_CHainé_Millards_Fcfa!J17:M17)/SUM(PIB_Trim_CHainé_Millards_Fcfa!F17:I17)-1)*100</f>
        <v>6.1502452190282497</v>
      </c>
      <c r="CG17" s="5">
        <f>+(SUM(PIB_Trim_CHainé_Millards_Fcfa!N17:Q17)/SUM(PIB_Trim_CHainé_Millards_Fcfa!J17:M17)-1)*100</f>
        <v>-15.877418359096573</v>
      </c>
      <c r="CH17" s="5">
        <f>+(SUM(PIB_Trim_CHainé_Millards_Fcfa!R17:U17)/SUM(PIB_Trim_CHainé_Millards_Fcfa!N17:Q17)-1)*100</f>
        <v>-2.1590251492325074</v>
      </c>
      <c r="CI17" s="5">
        <f>+(SUM(PIB_Trim_CHainé_Millards_Fcfa!V17:Y17)/SUM(PIB_Trim_CHainé_Millards_Fcfa!R17:U17)-1)*100</f>
        <v>-3.2771749879859091</v>
      </c>
      <c r="CJ17" s="5">
        <f>+(SUM(PIB_Trim_CHainé_Millards_Fcfa!Z17:AC17)/SUM(PIB_Trim_CHainé_Millards_Fcfa!V17:Y17)-1)*100</f>
        <v>-20.941566793895959</v>
      </c>
      <c r="CK17" s="5">
        <f>+(SUM(PIB_Trim_CHainé_Millards_Fcfa!AD17:AF17)/SUM(PIB_Trim_CHainé_Millards_Fcfa!Z17:AC17)-1)*100</f>
        <v>-34.675970399030142</v>
      </c>
      <c r="CL17" s="5">
        <f>+(SUM(PIB_Trim_CHainé_Millards_Fcfa!AH17:AK17)/SUM(PIB_Trim_CHainé_Millards_Fcfa!AD17:AG17)-1)*100</f>
        <v>5.7125742866233953</v>
      </c>
      <c r="CM17" s="5">
        <f>+(SUM(PIB_Trim_CHainé_Millards_Fcfa!AL17:AO17)/SUM(PIB_Trim_CHainé_Millards_Fcfa!AH17:AK17)-1)*100</f>
        <v>-3.9619410746549732E-2</v>
      </c>
      <c r="CN17" s="5">
        <f>+(SUM(PIB_Trim_CHainé_Millards_Fcfa!AP17:AS17)/SUM(PIB_Trim_CHainé_Millards_Fcfa!AL17:AO17)-1)*100</f>
        <v>-6.4436018026005959</v>
      </c>
      <c r="CO17" s="5">
        <f>+(SUM(PIB_Trim_CHainé_Millards_Fcfa!AT17:AW17)/SUM(PIB_Trim_CHainé_Millards_Fcfa!AP17:AS17)-1)*100</f>
        <v>2.3618568175089782</v>
      </c>
      <c r="CP17" s="5">
        <f>+(SUM(PIB_Trim_CHainé_Millards_Fcfa!AX17:BA17)/SUM(PIB_Trim_CHainé_Millards_Fcfa!AT17:AW17)-1)*100</f>
        <v>-9.8812413883603174</v>
      </c>
      <c r="CQ17" s="5">
        <f>+(SUM(PIB_Trim_CHainé_Millards_Fcfa!BB17:BE17)/SUM(PIB_Trim_CHainé_Millards_Fcfa!AX17:BA17)-1)*100</f>
        <v>-8.3824711873491502</v>
      </c>
      <c r="CR17" s="5">
        <f>+(SUM(PIB_Trim_CHainé_Millards_Fcfa!BF17:BI17)/SUM(PIB_Trim_CHainé_Millards_Fcfa!BB17:BE17)-1)*100</f>
        <v>10.560727737900599</v>
      </c>
      <c r="CS17" s="5">
        <f>+(SUM(PIB_Trim_CHainé_Millards_Fcfa!BJ17:BM17)/SUM(PIB_Trim_CHainé_Millards_Fcfa!BF17:BI17)-1)*100</f>
        <v>-4.6445619920009502</v>
      </c>
      <c r="CT17" s="5">
        <f>+(SUM(PIB_Trim_CHainé_Millards_Fcfa!BN17:BQ17)/SUM(PIB_Trim_CHainé_Millards_Fcfa!BJ17:BM17)-1)*100</f>
        <v>5.809567921656833</v>
      </c>
      <c r="CU17" s="5">
        <f>+(SUM(PIB_Trim_CHainé_Millards_Fcfa!BR17:BU17)/SUM(PIB_Trim_CHainé_Millards_Fcfa!BN17:BQ17)-1)*100</f>
        <v>17.819499341238455</v>
      </c>
      <c r="CV17" s="5">
        <f>+(SUM(PIB_Trim_CHainé_Millards_Fcfa!BV17:BY17)/SUM(PIB_Trim_CHainé_Millards_Fcfa!BR17:BU17)-1)*100</f>
        <v>7.8749735771646456</v>
      </c>
      <c r="CW17" s="5">
        <f>+(SUM(PIB_Trim_CHainé_Millards_Fcfa!BZ17:CC17)/SUM(PIB_Trim_CHainé_Millards_Fcfa!BV17:BY17)-1)*100</f>
        <v>-3.2262476879826751</v>
      </c>
      <c r="CX17" s="5">
        <f>+(SUM(PIB_Trim_CHainé_Millards_Fcfa!CD17:CG17)/SUM(PIB_Trim_CHainé_Millards_Fcfa!BZ17:CC17)-1)*100</f>
        <v>10.110880975595094</v>
      </c>
    </row>
    <row r="18" spans="1:102" x14ac:dyDescent="0.55000000000000004">
      <c r="A18" s="4" t="s">
        <v>13</v>
      </c>
      <c r="B18" s="7">
        <f>(PIB_Trim_CHainé_Millards_Fcfa!F18/PIB_Trim_CHainé_Millards_Fcfa!B18-1)*100</f>
        <v>15.663456186137225</v>
      </c>
      <c r="C18" s="5">
        <f>(PIB_Trim_CHainé_Millards_Fcfa!G18/PIB_Trim_CHainé_Millards_Fcfa!C18-1)*100</f>
        <v>20.820331439968708</v>
      </c>
      <c r="D18" s="5">
        <f>(PIB_Trim_CHainé_Millards_Fcfa!H18/PIB_Trim_CHainé_Millards_Fcfa!D18-1)*100</f>
        <v>23.516272645288041</v>
      </c>
      <c r="E18" s="5">
        <f>(PIB_Trim_CHainé_Millards_Fcfa!I18/PIB_Trim_CHainé_Millards_Fcfa!E18-1)*100</f>
        <v>21.787519647492658</v>
      </c>
      <c r="F18" s="5">
        <f>(PIB_Trim_CHainé_Millards_Fcfa!J18/PIB_Trim_CHainé_Millards_Fcfa!F18-1)*100</f>
        <v>11.663075000886014</v>
      </c>
      <c r="G18" s="5">
        <f>(PIB_Trim_CHainé_Millards_Fcfa!K18/PIB_Trim_CHainé_Millards_Fcfa!G18-1)*100</f>
        <v>5.5255955728758188</v>
      </c>
      <c r="H18" s="5">
        <f>(PIB_Trim_CHainé_Millards_Fcfa!L18/PIB_Trim_CHainé_Millards_Fcfa!H18-1)*100</f>
        <v>-6.0829020542940704E-3</v>
      </c>
      <c r="I18" s="5">
        <f>(PIB_Trim_CHainé_Millards_Fcfa!M18/PIB_Trim_CHainé_Millards_Fcfa!I18-1)*100</f>
        <v>-5.090440579062494</v>
      </c>
      <c r="J18" s="5">
        <f>(PIB_Trim_CHainé_Millards_Fcfa!N18/PIB_Trim_CHainé_Millards_Fcfa!J18-1)*100</f>
        <v>-6.2809294666926974</v>
      </c>
      <c r="K18" s="5">
        <f>(PIB_Trim_CHainé_Millards_Fcfa!O18/PIB_Trim_CHainé_Millards_Fcfa!K18-1)*100</f>
        <v>-6.9010014510865521</v>
      </c>
      <c r="L18" s="5">
        <f>(PIB_Trim_CHainé_Millards_Fcfa!P18/PIB_Trim_CHainé_Millards_Fcfa!L18-1)*100</f>
        <v>-4.9728949893337209</v>
      </c>
      <c r="M18" s="5">
        <f>(PIB_Trim_CHainé_Millards_Fcfa!Q18/PIB_Trim_CHainé_Millards_Fcfa!M18-1)*100</f>
        <v>-0.24406648620847182</v>
      </c>
      <c r="N18" s="5">
        <f>(PIB_Trim_CHainé_Millards_Fcfa!R18/PIB_Trim_CHainé_Millards_Fcfa!N18-1)*100</f>
        <v>3.6052327756195934</v>
      </c>
      <c r="O18" s="5">
        <f>(PIB_Trim_CHainé_Millards_Fcfa!S18/PIB_Trim_CHainé_Millards_Fcfa!O18-1)*100</f>
        <v>6.9390569562358007</v>
      </c>
      <c r="P18" s="5">
        <f>(PIB_Trim_CHainé_Millards_Fcfa!T18/PIB_Trim_CHainé_Millards_Fcfa!P18-1)*100</f>
        <v>7.5023976360342415</v>
      </c>
      <c r="Q18" s="5">
        <f>(PIB_Trim_CHainé_Millards_Fcfa!U18/PIB_Trim_CHainé_Millards_Fcfa!Q18-1)*100</f>
        <v>5.2285353311494864</v>
      </c>
      <c r="R18" s="5">
        <f>(PIB_Trim_CHainé_Millards_Fcfa!V18/PIB_Trim_CHainé_Millards_Fcfa!R18-1)*100</f>
        <v>1.2153107457280043E-2</v>
      </c>
      <c r="S18" s="5">
        <f>(PIB_Trim_CHainé_Millards_Fcfa!W18/PIB_Trim_CHainé_Millards_Fcfa!S18-1)*100</f>
        <v>-4.7490240105248045</v>
      </c>
      <c r="T18" s="5">
        <f>(PIB_Trim_CHainé_Millards_Fcfa!X18/PIB_Trim_CHainé_Millards_Fcfa!T18-1)*100</f>
        <v>-9.3648288482186093</v>
      </c>
      <c r="U18" s="5">
        <f>(PIB_Trim_CHainé_Millards_Fcfa!Y18/PIB_Trim_CHainé_Millards_Fcfa!U18-1)*100</f>
        <v>-13.998261457941364</v>
      </c>
      <c r="V18" s="5">
        <f>(PIB_Trim_CHainé_Millards_Fcfa!Z18/PIB_Trim_CHainé_Millards_Fcfa!V18-1)*100</f>
        <v>-14.610452526203211</v>
      </c>
      <c r="W18" s="5">
        <f>(PIB_Trim_CHainé_Millards_Fcfa!AA18/PIB_Trim_CHainé_Millards_Fcfa!W18-1)*100</f>
        <v>-15.391942991373952</v>
      </c>
      <c r="X18" s="5">
        <f>(PIB_Trim_CHainé_Millards_Fcfa!AB18/PIB_Trim_CHainé_Millards_Fcfa!X18-1)*100</f>
        <v>-14.233331638371594</v>
      </c>
      <c r="Y18" s="5">
        <f>(PIB_Trim_CHainé_Millards_Fcfa!AC18/PIB_Trim_CHainé_Millards_Fcfa!Y18-1)*100</f>
        <v>-10.94955418201442</v>
      </c>
      <c r="Z18" s="5">
        <f>(PIB_Trim_CHainé_Millards_Fcfa!AD18/PIB_Trim_CHainé_Millards_Fcfa!Z18-1)*100</f>
        <v>-7.9016758780489642</v>
      </c>
      <c r="AA18" s="5">
        <f>(PIB_Trim_CHainé_Millards_Fcfa!AE18/PIB_Trim_CHainé_Millards_Fcfa!AA18-1)*100</f>
        <v>-5.3635218502671282</v>
      </c>
      <c r="AB18" s="5">
        <f>(PIB_Trim_CHainé_Millards_Fcfa!AF18/PIB_Trim_CHainé_Millards_Fcfa!AB18-1)*100</f>
        <v>-4.2774803349481916</v>
      </c>
      <c r="AC18" s="5">
        <f>(PIB_Trim_CHainé_Millards_Fcfa!AG18/PIB_Trim_CHainé_Millards_Fcfa!AC18-1)*100</f>
        <v>-4.5972229241871831</v>
      </c>
      <c r="AD18" s="5">
        <f>(PIB_Trim_CHainé_Millards_Fcfa!AH18/PIB_Trim_CHainé_Millards_Fcfa!AD18-1)*100</f>
        <v>-8.2701377738074289</v>
      </c>
      <c r="AE18" s="5">
        <f>(PIB_Trim_CHainé_Millards_Fcfa!AI18/PIB_Trim_CHainé_Millards_Fcfa!AE18-1)*100</f>
        <v>-9.0147867707310088</v>
      </c>
      <c r="AF18" s="5">
        <f>(PIB_Trim_CHainé_Millards_Fcfa!AJ18/PIB_Trim_CHainé_Millards_Fcfa!AF18-1)*100</f>
        <v>-7.7536009273028172</v>
      </c>
      <c r="AG18" s="5">
        <f>(PIB_Trim_CHainé_Millards_Fcfa!AK18/PIB_Trim_CHainé_Millards_Fcfa!AG18-1)*100</f>
        <v>-4.384096864083542</v>
      </c>
      <c r="AH18" s="5">
        <f>(PIB_Trim_CHainé_Millards_Fcfa!AL18/PIB_Trim_CHainé_Millards_Fcfa!AH18-1)*100</f>
        <v>1.656063275100661</v>
      </c>
      <c r="AI18" s="5">
        <f>(PIB_Trim_CHainé_Millards_Fcfa!AM18/PIB_Trim_CHainé_Millards_Fcfa!AI18-1)*100</f>
        <v>6.7404118222838205</v>
      </c>
      <c r="AJ18" s="5">
        <f>(PIB_Trim_CHainé_Millards_Fcfa!AN18/PIB_Trim_CHainé_Millards_Fcfa!AJ18-1)*100</f>
        <v>10.08647931772224</v>
      </c>
      <c r="AK18" s="5">
        <f>(PIB_Trim_CHainé_Millards_Fcfa!AO18/PIB_Trim_CHainé_Millards_Fcfa!AK18-1)*100</f>
        <v>11.328664865255922</v>
      </c>
      <c r="AL18" s="5">
        <f>(PIB_Trim_CHainé_Millards_Fcfa!AP18/PIB_Trim_CHainé_Millards_Fcfa!AL18-1)*100</f>
        <v>6.6140542921656609</v>
      </c>
      <c r="AM18" s="5">
        <f>(PIB_Trim_CHainé_Millards_Fcfa!AQ18/PIB_Trim_CHainé_Millards_Fcfa!AM18-1)*100</f>
        <v>4.0224235557321686</v>
      </c>
      <c r="AN18" s="5">
        <f>(PIB_Trim_CHainé_Millards_Fcfa!AR18/PIB_Trim_CHainé_Millards_Fcfa!AN18-1)*100</f>
        <v>2.2324176922027039</v>
      </c>
      <c r="AO18" s="5">
        <f>(PIB_Trim_CHainé_Millards_Fcfa!AS18/PIB_Trim_CHainé_Millards_Fcfa!AO18-1)*100</f>
        <v>1.5142762266086685</v>
      </c>
      <c r="AP18" s="5">
        <f>(PIB_Trim_CHainé_Millards_Fcfa!AT18/PIB_Trim_CHainé_Millards_Fcfa!AP18-1)*100</f>
        <v>5.3047287898394524</v>
      </c>
      <c r="AQ18" s="5">
        <f>(PIB_Trim_CHainé_Millards_Fcfa!AU18/PIB_Trim_CHainé_Millards_Fcfa!AQ18-1)*100</f>
        <v>7.3400936703237774</v>
      </c>
      <c r="AR18" s="5">
        <f>(PIB_Trim_CHainé_Millards_Fcfa!AV18/PIB_Trim_CHainé_Millards_Fcfa!AR18-1)*100</f>
        <v>9.0008953742095166</v>
      </c>
      <c r="AS18" s="5">
        <f>(PIB_Trim_CHainé_Millards_Fcfa!AW18/PIB_Trim_CHainé_Millards_Fcfa!AS18-1)*100</f>
        <v>9.7496767930037578</v>
      </c>
      <c r="AT18" s="5">
        <f>(PIB_Trim_CHainé_Millards_Fcfa!AX18/PIB_Trim_CHainé_Millards_Fcfa!AT18-1)*100</f>
        <v>9.7863525691572981</v>
      </c>
      <c r="AU18" s="5">
        <f>(PIB_Trim_CHainé_Millards_Fcfa!AY18/PIB_Trim_CHainé_Millards_Fcfa!AU18-1)*100</f>
        <v>8.4598456741337138</v>
      </c>
      <c r="AV18" s="5">
        <f>(PIB_Trim_CHainé_Millards_Fcfa!AZ18/PIB_Trim_CHainé_Millards_Fcfa!AV18-1)*100</f>
        <v>6.3772130959949269</v>
      </c>
      <c r="AW18" s="5">
        <f>(PIB_Trim_CHainé_Millards_Fcfa!BA18/PIB_Trim_CHainé_Millards_Fcfa!AW18-1)*100</f>
        <v>4.0867753121696326</v>
      </c>
      <c r="AX18" s="5">
        <f>(PIB_Trim_CHainé_Millards_Fcfa!BB18/PIB_Trim_CHainé_Millards_Fcfa!AX18-1)*100</f>
        <v>1.5261626117337945</v>
      </c>
      <c r="AY18" s="5">
        <f>(PIB_Trim_CHainé_Millards_Fcfa!BC18/PIB_Trim_CHainé_Millards_Fcfa!AY18-1)*100</f>
        <v>0.97466903194427523</v>
      </c>
      <c r="AZ18" s="5">
        <f>(PIB_Trim_CHainé_Millards_Fcfa!BD18/PIB_Trim_CHainé_Millards_Fcfa!AZ18-1)*100</f>
        <v>1.7808994797712918</v>
      </c>
      <c r="BA18" s="5">
        <f>(PIB_Trim_CHainé_Millards_Fcfa!BE18/PIB_Trim_CHainé_Millards_Fcfa!BA18-1)*100</f>
        <v>3.7749448047450063</v>
      </c>
      <c r="BB18" s="5">
        <f>(PIB_Trim_CHainé_Millards_Fcfa!BF18/PIB_Trim_CHainé_Millards_Fcfa!BB18-1)*100</f>
        <v>7.5111134309353345</v>
      </c>
      <c r="BC18" s="5">
        <f>(PIB_Trim_CHainé_Millards_Fcfa!BG18/PIB_Trim_CHainé_Millards_Fcfa!BC18-1)*100</f>
        <v>9.4349290669373698</v>
      </c>
      <c r="BD18" s="5">
        <f>(PIB_Trim_CHainé_Millards_Fcfa!BH18/PIB_Trim_CHainé_Millards_Fcfa!BD18-1)*100</f>
        <v>9.7258897744475057</v>
      </c>
      <c r="BE18" s="5">
        <f>(PIB_Trim_CHainé_Millards_Fcfa!BI18/PIB_Trim_CHainé_Millards_Fcfa!BE18-1)*100</f>
        <v>8.3860896278244113</v>
      </c>
      <c r="BF18" s="5">
        <f>(PIB_Trim_CHainé_Millards_Fcfa!BJ18/PIB_Trim_CHainé_Millards_Fcfa!BF18-1)*100</f>
        <v>5.0494808397814062</v>
      </c>
      <c r="BG18" s="5">
        <f>(PIB_Trim_CHainé_Millards_Fcfa!BK18/PIB_Trim_CHainé_Millards_Fcfa!BG18-1)*100</f>
        <v>2.2492617702480899</v>
      </c>
      <c r="BH18" s="5">
        <f>(PIB_Trim_CHainé_Millards_Fcfa!BL18/PIB_Trim_CHainé_Millards_Fcfa!BH18-1)*100</f>
        <v>-0.3492268284048583</v>
      </c>
      <c r="BI18" s="5">
        <f>(PIB_Trim_CHainé_Millards_Fcfa!BM18/PIB_Trim_CHainé_Millards_Fcfa!BI18-1)*100</f>
        <v>-2.793702882954896</v>
      </c>
      <c r="BJ18" s="5">
        <f>(PIB_Trim_CHainé_Millards_Fcfa!BN18/PIB_Trim_CHainé_Millards_Fcfa!BJ18-1)*100</f>
        <v>-5.1310969608179713</v>
      </c>
      <c r="BK18" s="5">
        <f>(PIB_Trim_CHainé_Millards_Fcfa!BO18/PIB_Trim_CHainé_Millards_Fcfa!BK18-1)*100</f>
        <v>-5.7457494752184202</v>
      </c>
      <c r="BL18" s="5">
        <f>(PIB_Trim_CHainé_Millards_Fcfa!BP18/PIB_Trim_CHainé_Millards_Fcfa!BL18-1)*100</f>
        <v>-4.6505655314482253</v>
      </c>
      <c r="BM18" s="5">
        <f>(PIB_Trim_CHainé_Millards_Fcfa!BQ18/PIB_Trim_CHainé_Millards_Fcfa!BM18-1)*100</f>
        <v>-1.7743356851713354</v>
      </c>
      <c r="BN18" s="5">
        <f>(PIB_Trim_CHainé_Millards_Fcfa!BR18/PIB_Trim_CHainé_Millards_Fcfa!BN18-1)*100</f>
        <v>2.9909297508893706</v>
      </c>
      <c r="BO18" s="5">
        <f>(PIB_Trim_CHainé_Millards_Fcfa!BS18/PIB_Trim_CHainé_Millards_Fcfa!BO18-1)*100</f>
        <v>5.5857036535109872</v>
      </c>
      <c r="BP18" s="5">
        <f>(PIB_Trim_CHainé_Millards_Fcfa!BT18/PIB_Trim_CHainé_Millards_Fcfa!BP18-1)*100</f>
        <v>5.8172045610668244</v>
      </c>
      <c r="BQ18" s="5">
        <f>(PIB_Trim_CHainé_Millards_Fcfa!BU18/PIB_Trim_CHainé_Millards_Fcfa!BQ18-1)*100</f>
        <v>3.6721874542325006</v>
      </c>
      <c r="BR18" s="5">
        <f>(PIB_Trim_CHainé_Millards_Fcfa!BV18/PIB_Trim_CHainé_Millards_Fcfa!BR18-1)*100</f>
        <v>-0.59473519456401114</v>
      </c>
      <c r="BS18" s="5">
        <f>(PIB_Trim_CHainé_Millards_Fcfa!BW18/PIB_Trim_CHainé_Millards_Fcfa!BS18-1)*100</f>
        <v>-3.4446267554305354</v>
      </c>
      <c r="BT18" s="5">
        <f>(PIB_Trim_CHainé_Millards_Fcfa!BX18/PIB_Trim_CHainé_Millards_Fcfa!BT18-1)*100</f>
        <v>-4.8987436002533302</v>
      </c>
      <c r="BU18" s="5">
        <f>(PIB_Trim_CHainé_Millards_Fcfa!BY18/PIB_Trim_CHainé_Millards_Fcfa!BU18-1)*100</f>
        <v>-5.0148041561786538</v>
      </c>
      <c r="BV18" s="5">
        <f>(PIB_Trim_CHainé_Millards_Fcfa!BZ18/PIB_Trim_CHainé_Millards_Fcfa!BV18-1)*100</f>
        <v>-3.8038120833754352</v>
      </c>
      <c r="BW18" s="5">
        <f>(PIB_Trim_CHainé_Millards_Fcfa!CA18/PIB_Trim_CHainé_Millards_Fcfa!BW18-1)*100</f>
        <v>-2.6030363545415436</v>
      </c>
      <c r="BX18" s="5">
        <f>(PIB_Trim_CHainé_Millards_Fcfa!CB18/PIB_Trim_CHainé_Millards_Fcfa!BX18-1)*100</f>
        <v>-1.4825112107165861</v>
      </c>
      <c r="BY18" s="5">
        <f>(PIB_Trim_CHainé_Millards_Fcfa!CC18/PIB_Trim_CHainé_Millards_Fcfa!BY18-1)*100</f>
        <v>-0.45251605894190972</v>
      </c>
      <c r="BZ18" s="5">
        <f>(PIB_Trim_CHainé_Millards_Fcfa!CD18/PIB_Trim_CHainé_Millards_Fcfa!BZ18-1)*100</f>
        <v>0.4676685099111566</v>
      </c>
      <c r="CA18" s="5">
        <f>(PIB_Trim_CHainé_Millards_Fcfa!CE18/PIB_Trim_CHainé_Millards_Fcfa!CA18-1)*100</f>
        <v>1.0598150973587739</v>
      </c>
      <c r="CB18" s="5">
        <f>(PIB_Trim_CHainé_Millards_Fcfa!CF18/PIB_Trim_CHainé_Millards_Fcfa!CB18-1)*100</f>
        <v>1.2967494273625091</v>
      </c>
      <c r="CC18" s="5">
        <f>(PIB_Trim_CHainé_Millards_Fcfa!CG18/PIB_Trim_CHainé_Millards_Fcfa!CC18-1)*100</f>
        <v>1.1766066787942675</v>
      </c>
      <c r="CD18" s="5"/>
      <c r="CE18" s="5">
        <f>+(SUM(PIB_Trim_CHainé_Millards_Fcfa!F18:I18)/SUM(PIB_Trim_CHainé_Millards_Fcfa!B18:E18)-1)*100</f>
        <v>20.479595741288705</v>
      </c>
      <c r="CF18" s="5">
        <f>+(SUM(PIB_Trim_CHainé_Millards_Fcfa!J18:M18)/SUM(PIB_Trim_CHainé_Millards_Fcfa!F18:I18)-1)*100</f>
        <v>2.7803334497307652</v>
      </c>
      <c r="CG18" s="5">
        <f>+(SUM(PIB_Trim_CHainé_Millards_Fcfa!N18:Q18)/SUM(PIB_Trim_CHainé_Millards_Fcfa!J18:M18)-1)*100</f>
        <v>-4.656411513590097</v>
      </c>
      <c r="CH18" s="5">
        <f>+(SUM(PIB_Trim_CHainé_Millards_Fcfa!R18:U18)/SUM(PIB_Trim_CHainé_Millards_Fcfa!N18:Q18)-1)*100</f>
        <v>5.8094450643716433</v>
      </c>
      <c r="CI18" s="5">
        <f>+(SUM(PIB_Trim_CHainé_Millards_Fcfa!V18:Y18)/SUM(PIB_Trim_CHainé_Millards_Fcfa!R18:U18)-1)*100</f>
        <v>-7.0633337704791739</v>
      </c>
      <c r="CJ18" s="5">
        <f>+(SUM(PIB_Trim_CHainé_Millards_Fcfa!Z18:AC18)/SUM(PIB_Trim_CHainé_Millards_Fcfa!V18:Y18)-1)*100</f>
        <v>-13.868170895848998</v>
      </c>
      <c r="CK18" s="5">
        <f>+(SUM(PIB_Trim_CHainé_Millards_Fcfa!AD18:AF18)/SUM(PIB_Trim_CHainé_Millards_Fcfa!Z18:AC18)-1)*100</f>
        <v>-28.488055777873878</v>
      </c>
      <c r="CL18" s="5">
        <f>+(SUM(PIB_Trim_CHainé_Millards_Fcfa!AH18:AK18)/SUM(PIB_Trim_CHainé_Millards_Fcfa!AD18:AG18)-1)*100</f>
        <v>-7.3873455453414838</v>
      </c>
      <c r="CM18" s="5">
        <f>+(SUM(PIB_Trim_CHainé_Millards_Fcfa!AL18:AO18)/SUM(PIB_Trim_CHainé_Millards_Fcfa!AH18:AK18)-1)*100</f>
        <v>7.4279888495322854</v>
      </c>
      <c r="CN18" s="5">
        <f>+(SUM(PIB_Trim_CHainé_Millards_Fcfa!AP18:AS18)/SUM(PIB_Trim_CHainé_Millards_Fcfa!AL18:AO18)-1)*100</f>
        <v>3.5395424442876466</v>
      </c>
      <c r="CO18" s="5">
        <f>+(SUM(PIB_Trim_CHainé_Millards_Fcfa!AT18:AW18)/SUM(PIB_Trim_CHainé_Millards_Fcfa!AP18:AS18)-1)*100</f>
        <v>7.8660829649243036</v>
      </c>
      <c r="CP18" s="5">
        <f>+(SUM(PIB_Trim_CHainé_Millards_Fcfa!AX18:BA18)/SUM(PIB_Trim_CHainé_Millards_Fcfa!AT18:AW18)-1)*100</f>
        <v>7.1206592442581096</v>
      </c>
      <c r="CQ18" s="5">
        <f>+(SUM(PIB_Trim_CHainé_Millards_Fcfa!BB18:BE18)/SUM(PIB_Trim_CHainé_Millards_Fcfa!AX18:BA18)-1)*100</f>
        <v>2.0181545783025223</v>
      </c>
      <c r="CR18" s="5">
        <f>+(SUM(PIB_Trim_CHainé_Millards_Fcfa!BF18:BI18)/SUM(PIB_Trim_CHainé_Millards_Fcfa!BB18:BE18)-1)*100</f>
        <v>8.7659996394447539</v>
      </c>
      <c r="CS18" s="5">
        <f>+(SUM(PIB_Trim_CHainé_Millards_Fcfa!BJ18:BM18)/SUM(PIB_Trim_CHainé_Millards_Fcfa!BF18:BI18)-1)*100</f>
        <v>0.98716601434818418</v>
      </c>
      <c r="CT18" s="5">
        <f>+(SUM(PIB_Trim_CHainé_Millards_Fcfa!BN18:BQ18)/SUM(PIB_Trim_CHainé_Millards_Fcfa!BJ18:BM18)-1)*100</f>
        <v>-4.3419959360629701</v>
      </c>
      <c r="CU18" s="5">
        <f>+(SUM(PIB_Trim_CHainé_Millards_Fcfa!BR18:BU18)/SUM(PIB_Trim_CHainé_Millards_Fcfa!BN18:BQ18)-1)*100</f>
        <v>4.5097731738140912</v>
      </c>
      <c r="CV18" s="5">
        <f>+(SUM(PIB_Trim_CHainé_Millards_Fcfa!BV18:BY18)/SUM(PIB_Trim_CHainé_Millards_Fcfa!BR18:BU18)-1)*100</f>
        <v>-3.4986857142415451</v>
      </c>
      <c r="CW18" s="5">
        <f>+(SUM(PIB_Trim_CHainé_Millards_Fcfa!BZ18:CC18)/SUM(PIB_Trim_CHainé_Millards_Fcfa!BV18:BY18)-1)*100</f>
        <v>-2.101519526637996</v>
      </c>
      <c r="CX18" s="5">
        <f>+(SUM(PIB_Trim_CHainé_Millards_Fcfa!CD18:CG18)/SUM(PIB_Trim_CHainé_Millards_Fcfa!BZ18:CC18)-1)*100</f>
        <v>0.99999848026686156</v>
      </c>
    </row>
    <row r="19" spans="1:102" x14ac:dyDescent="0.55000000000000004">
      <c r="A19" s="4" t="s">
        <v>14</v>
      </c>
      <c r="B19" s="7">
        <f>(PIB_Trim_CHainé_Millards_Fcfa!F19/PIB_Trim_CHainé_Millards_Fcfa!B19-1)*100</f>
        <v>57.057640569811973</v>
      </c>
      <c r="C19" s="5">
        <f>(PIB_Trim_CHainé_Millards_Fcfa!G19/PIB_Trim_CHainé_Millards_Fcfa!C19-1)*100</f>
        <v>-3.8792664071862548</v>
      </c>
      <c r="D19" s="5">
        <f>(PIB_Trim_CHainé_Millards_Fcfa!H19/PIB_Trim_CHainé_Millards_Fcfa!D19-1)*100</f>
        <v>23.337729776775973</v>
      </c>
      <c r="E19" s="5">
        <f>(PIB_Trim_CHainé_Millards_Fcfa!I19/PIB_Trim_CHainé_Millards_Fcfa!E19-1)*100</f>
        <v>2.8386931819978756</v>
      </c>
      <c r="F19" s="5">
        <f>(PIB_Trim_CHainé_Millards_Fcfa!J19/PIB_Trim_CHainé_Millards_Fcfa!F19-1)*100</f>
        <v>16.687011799832675</v>
      </c>
      <c r="G19" s="5">
        <f>(PIB_Trim_CHainé_Millards_Fcfa!K19/PIB_Trim_CHainé_Millards_Fcfa!G19-1)*100</f>
        <v>17.572877057534143</v>
      </c>
      <c r="H19" s="5">
        <f>(PIB_Trim_CHainé_Millards_Fcfa!L19/PIB_Trim_CHainé_Millards_Fcfa!H19-1)*100</f>
        <v>-0.76748962966377565</v>
      </c>
      <c r="I19" s="5">
        <f>(PIB_Trim_CHainé_Millards_Fcfa!M19/PIB_Trim_CHainé_Millards_Fcfa!I19-1)*100</f>
        <v>-15.638117952453568</v>
      </c>
      <c r="J19" s="5">
        <f>(PIB_Trim_CHainé_Millards_Fcfa!N19/PIB_Trim_CHainé_Millards_Fcfa!J19-1)*100</f>
        <v>-11.073870353595638</v>
      </c>
      <c r="K19" s="5">
        <f>(PIB_Trim_CHainé_Millards_Fcfa!O19/PIB_Trim_CHainé_Millards_Fcfa!K19-1)*100</f>
        <v>-0.21914654419912249</v>
      </c>
      <c r="L19" s="5">
        <f>(PIB_Trim_CHainé_Millards_Fcfa!P19/PIB_Trim_CHainé_Millards_Fcfa!L19-1)*100</f>
        <v>8.7973712009308702</v>
      </c>
      <c r="M19" s="5">
        <f>(PIB_Trim_CHainé_Millards_Fcfa!Q19/PIB_Trim_CHainé_Millards_Fcfa!M19-1)*100</f>
        <v>-3.2222958073413022</v>
      </c>
      <c r="N19" s="5">
        <f>(PIB_Trim_CHainé_Millards_Fcfa!R19/PIB_Trim_CHainé_Millards_Fcfa!N19-1)*100</f>
        <v>-10.150030056736947</v>
      </c>
      <c r="O19" s="5">
        <f>(PIB_Trim_CHainé_Millards_Fcfa!S19/PIB_Trim_CHainé_Millards_Fcfa!O19-1)*100</f>
        <v>28.274349095786366</v>
      </c>
      <c r="P19" s="5">
        <f>(PIB_Trim_CHainé_Millards_Fcfa!T19/PIB_Trim_CHainé_Millards_Fcfa!P19-1)*100</f>
        <v>-26.468104861424646</v>
      </c>
      <c r="Q19" s="5">
        <f>(PIB_Trim_CHainé_Millards_Fcfa!U19/PIB_Trim_CHainé_Millards_Fcfa!Q19-1)*100</f>
        <v>-4.5929885435210593</v>
      </c>
      <c r="R19" s="5">
        <f>(PIB_Trim_CHainé_Millards_Fcfa!V19/PIB_Trim_CHainé_Millards_Fcfa!R19-1)*100</f>
        <v>-0.62087968801551874</v>
      </c>
      <c r="S19" s="5">
        <f>(PIB_Trim_CHainé_Millards_Fcfa!W19/PIB_Trim_CHainé_Millards_Fcfa!S19-1)*100</f>
        <v>-39.145841281203886</v>
      </c>
      <c r="T19" s="5">
        <f>(PIB_Trim_CHainé_Millards_Fcfa!X19/PIB_Trim_CHainé_Millards_Fcfa!T19-1)*100</f>
        <v>32.487111584729412</v>
      </c>
      <c r="U19" s="5">
        <f>(PIB_Trim_CHainé_Millards_Fcfa!Y19/PIB_Trim_CHainé_Millards_Fcfa!U19-1)*100</f>
        <v>22.962184576380285</v>
      </c>
      <c r="V19" s="5">
        <f>(PIB_Trim_CHainé_Millards_Fcfa!Z19/PIB_Trim_CHainé_Millards_Fcfa!V19-1)*100</f>
        <v>-0.85891882523100316</v>
      </c>
      <c r="W19" s="5">
        <f>(PIB_Trim_CHainé_Millards_Fcfa!AA19/PIB_Trim_CHainé_Millards_Fcfa!W19-1)*100</f>
        <v>-3.1045703775692823</v>
      </c>
      <c r="X19" s="5">
        <f>(PIB_Trim_CHainé_Millards_Fcfa!AB19/PIB_Trim_CHainé_Millards_Fcfa!X19-1)*100</f>
        <v>-18.619948953817055</v>
      </c>
      <c r="Y19" s="5">
        <f>(PIB_Trim_CHainé_Millards_Fcfa!AC19/PIB_Trim_CHainé_Millards_Fcfa!Y19-1)*100</f>
        <v>-12.29895671412714</v>
      </c>
      <c r="Z19" s="5">
        <f>(PIB_Trim_CHainé_Millards_Fcfa!AD19/PIB_Trim_CHainé_Millards_Fcfa!Z19-1)*100</f>
        <v>-5.30904810645848</v>
      </c>
      <c r="AA19" s="5">
        <f>(PIB_Trim_CHainé_Millards_Fcfa!AE19/PIB_Trim_CHainé_Millards_Fcfa!AA19-1)*100</f>
        <v>-12.13716546649265</v>
      </c>
      <c r="AB19" s="5">
        <f>(PIB_Trim_CHainé_Millards_Fcfa!AF19/PIB_Trim_CHainé_Millards_Fcfa!AB19-1)*100</f>
        <v>6.236611237901668</v>
      </c>
      <c r="AC19" s="5">
        <f>(PIB_Trim_CHainé_Millards_Fcfa!AG19/PIB_Trim_CHainé_Millards_Fcfa!AC19-1)*100</f>
        <v>4.5036321298462134</v>
      </c>
      <c r="AD19" s="5">
        <f>(PIB_Trim_CHainé_Millards_Fcfa!AH19/PIB_Trim_CHainé_Millards_Fcfa!AD19-1)*100</f>
        <v>19.973107459424288</v>
      </c>
      <c r="AE19" s="5">
        <f>(PIB_Trim_CHainé_Millards_Fcfa!AI19/PIB_Trim_CHainé_Millards_Fcfa!AE19-1)*100</f>
        <v>24.890052049532429</v>
      </c>
      <c r="AF19" s="5">
        <f>(PIB_Trim_CHainé_Millards_Fcfa!AJ19/PIB_Trim_CHainé_Millards_Fcfa!AF19-1)*100</f>
        <v>-9.3706690555344192</v>
      </c>
      <c r="AG19" s="5">
        <f>(PIB_Trim_CHainé_Millards_Fcfa!AK19/PIB_Trim_CHainé_Millards_Fcfa!AG19-1)*100</f>
        <v>-7.3793933495294954</v>
      </c>
      <c r="AH19" s="5">
        <f>(PIB_Trim_CHainé_Millards_Fcfa!AL19/PIB_Trim_CHainé_Millards_Fcfa!AH19-1)*100</f>
        <v>-10.294943250533972</v>
      </c>
      <c r="AI19" s="5">
        <f>(PIB_Trim_CHainé_Millards_Fcfa!AM19/PIB_Trim_CHainé_Millards_Fcfa!AI19-1)*100</f>
        <v>-3.4874029391791406</v>
      </c>
      <c r="AJ19" s="5">
        <f>(PIB_Trim_CHainé_Millards_Fcfa!AN19/PIB_Trim_CHainé_Millards_Fcfa!AJ19-1)*100</f>
        <v>10.127260543162242</v>
      </c>
      <c r="AK19" s="5">
        <f>(PIB_Trim_CHainé_Millards_Fcfa!AO19/PIB_Trim_CHainé_Millards_Fcfa!AK19-1)*100</f>
        <v>1.1907342403203014</v>
      </c>
      <c r="AL19" s="5">
        <f>(PIB_Trim_CHainé_Millards_Fcfa!AP19/PIB_Trim_CHainé_Millards_Fcfa!AL19-1)*100</f>
        <v>-2.4587040414267847</v>
      </c>
      <c r="AM19" s="5">
        <f>(PIB_Trim_CHainé_Millards_Fcfa!AQ19/PIB_Trim_CHainé_Millards_Fcfa!AM19-1)*100</f>
        <v>6.2868310107101477</v>
      </c>
      <c r="AN19" s="5">
        <f>(PIB_Trim_CHainé_Millards_Fcfa!AR19/PIB_Trim_CHainé_Millards_Fcfa!AN19-1)*100</f>
        <v>23.524719899192025</v>
      </c>
      <c r="AO19" s="5">
        <f>(PIB_Trim_CHainé_Millards_Fcfa!AS19/PIB_Trim_CHainé_Millards_Fcfa!AO19-1)*100</f>
        <v>3.0532224864223911</v>
      </c>
      <c r="AP19" s="5">
        <f>(PIB_Trim_CHainé_Millards_Fcfa!AT19/PIB_Trim_CHainé_Millards_Fcfa!AP19-1)*100</f>
        <v>21.55115394177156</v>
      </c>
      <c r="AQ19" s="5">
        <f>(PIB_Trim_CHainé_Millards_Fcfa!AU19/PIB_Trim_CHainé_Millards_Fcfa!AQ19-1)*100</f>
        <v>8.0205325634261868</v>
      </c>
      <c r="AR19" s="5">
        <f>(PIB_Trim_CHainé_Millards_Fcfa!AV19/PIB_Trim_CHainé_Millards_Fcfa!AR19-1)*100</f>
        <v>-2.0097290532595902</v>
      </c>
      <c r="AS19" s="5">
        <f>(PIB_Trim_CHainé_Millards_Fcfa!AW19/PIB_Trim_CHainé_Millards_Fcfa!AS19-1)*100</f>
        <v>13.101695232472132</v>
      </c>
      <c r="AT19" s="5">
        <f>(PIB_Trim_CHainé_Millards_Fcfa!AX19/PIB_Trim_CHainé_Millards_Fcfa!AT19-1)*100</f>
        <v>19.956124357793549</v>
      </c>
      <c r="AU19" s="5">
        <f>(PIB_Trim_CHainé_Millards_Fcfa!AY19/PIB_Trim_CHainé_Millards_Fcfa!AU19-1)*100</f>
        <v>12.805146281079271</v>
      </c>
      <c r="AV19" s="5">
        <f>(PIB_Trim_CHainé_Millards_Fcfa!AZ19/PIB_Trim_CHainé_Millards_Fcfa!AV19-1)*100</f>
        <v>2.3242236232943858</v>
      </c>
      <c r="AW19" s="5">
        <f>(PIB_Trim_CHainé_Millards_Fcfa!BA19/PIB_Trim_CHainé_Millards_Fcfa!AW19-1)*100</f>
        <v>24.742634357974346</v>
      </c>
      <c r="AX19" s="5">
        <f>(PIB_Trim_CHainé_Millards_Fcfa!BB19/PIB_Trim_CHainé_Millards_Fcfa!AX19-1)*100</f>
        <v>2.0532151455264991</v>
      </c>
      <c r="AY19" s="5">
        <f>(PIB_Trim_CHainé_Millards_Fcfa!BC19/PIB_Trim_CHainé_Millards_Fcfa!AY19-1)*100</f>
        <v>18.719116603459042</v>
      </c>
      <c r="AZ19" s="5">
        <f>(PIB_Trim_CHainé_Millards_Fcfa!BD19/PIB_Trim_CHainé_Millards_Fcfa!AZ19-1)*100</f>
        <v>9.3341432956090884</v>
      </c>
      <c r="BA19" s="5">
        <f>(PIB_Trim_CHainé_Millards_Fcfa!BE19/PIB_Trim_CHainé_Millards_Fcfa!BA19-1)*100</f>
        <v>8.3385147122294612E-2</v>
      </c>
      <c r="BB19" s="5">
        <f>(PIB_Trim_CHainé_Millards_Fcfa!BF19/PIB_Trim_CHainé_Millards_Fcfa!BB19-1)*100</f>
        <v>11.917979479100381</v>
      </c>
      <c r="BC19" s="5">
        <f>(PIB_Trim_CHainé_Millards_Fcfa!BG19/PIB_Trim_CHainé_Millards_Fcfa!BC19-1)*100</f>
        <v>7.8417140210458092</v>
      </c>
      <c r="BD19" s="5">
        <f>(PIB_Trim_CHainé_Millards_Fcfa!BH19/PIB_Trim_CHainé_Millards_Fcfa!BD19-1)*100</f>
        <v>30.277094687767203</v>
      </c>
      <c r="BE19" s="5">
        <f>(PIB_Trim_CHainé_Millards_Fcfa!BI19/PIB_Trim_CHainé_Millards_Fcfa!BE19-1)*100</f>
        <v>28.566041557894373</v>
      </c>
      <c r="BF19" s="5">
        <f>(PIB_Trim_CHainé_Millards_Fcfa!BJ19/PIB_Trim_CHainé_Millards_Fcfa!BF19-1)*100</f>
        <v>20.576856974414849</v>
      </c>
      <c r="BG19" s="5">
        <f>(PIB_Trim_CHainé_Millards_Fcfa!BK19/PIB_Trim_CHainé_Millards_Fcfa!BG19-1)*100</f>
        <v>21.68935155475009</v>
      </c>
      <c r="BH19" s="5">
        <f>(PIB_Trim_CHainé_Millards_Fcfa!BL19/PIB_Trim_CHainé_Millards_Fcfa!BH19-1)*100</f>
        <v>-3.4586764773753664</v>
      </c>
      <c r="BI19" s="5">
        <f>(PIB_Trim_CHainé_Millards_Fcfa!BM19/PIB_Trim_CHainé_Millards_Fcfa!BI19-1)*100</f>
        <v>6.4206722944914141</v>
      </c>
      <c r="BJ19" s="5">
        <f>(PIB_Trim_CHainé_Millards_Fcfa!BN19/PIB_Trim_CHainé_Millards_Fcfa!BJ19-1)*100</f>
        <v>-10.839515982134706</v>
      </c>
      <c r="BK19" s="5">
        <f>(PIB_Trim_CHainé_Millards_Fcfa!BO19/PIB_Trim_CHainé_Millards_Fcfa!BK19-1)*100</f>
        <v>-18.189718540115717</v>
      </c>
      <c r="BL19" s="5">
        <f>(PIB_Trim_CHainé_Millards_Fcfa!BP19/PIB_Trim_CHainé_Millards_Fcfa!BL19-1)*100</f>
        <v>12.830829313844605</v>
      </c>
      <c r="BM19" s="5">
        <f>(PIB_Trim_CHainé_Millards_Fcfa!BQ19/PIB_Trim_CHainé_Millards_Fcfa!BM19-1)*100</f>
        <v>-0.14155892365208533</v>
      </c>
      <c r="BN19" s="5">
        <f>(PIB_Trim_CHainé_Millards_Fcfa!BR19/PIB_Trim_CHainé_Millards_Fcfa!BN19-1)*100</f>
        <v>34.173578835746611</v>
      </c>
      <c r="BO19" s="5">
        <f>(PIB_Trim_CHainé_Millards_Fcfa!BS19/PIB_Trim_CHainé_Millards_Fcfa!BO19-1)*100</f>
        <v>0.82102992270007835</v>
      </c>
      <c r="BP19" s="5">
        <f>(PIB_Trim_CHainé_Millards_Fcfa!BT19/PIB_Trim_CHainé_Millards_Fcfa!BP19-1)*100</f>
        <v>-14.635969969625195</v>
      </c>
      <c r="BQ19" s="5">
        <f>(PIB_Trim_CHainé_Millards_Fcfa!BU19/PIB_Trim_CHainé_Millards_Fcfa!BQ19-1)*100</f>
        <v>-17.254433872265352</v>
      </c>
      <c r="BR19" s="5">
        <f>(PIB_Trim_CHainé_Millards_Fcfa!BV19/PIB_Trim_CHainé_Millards_Fcfa!BR19-1)*100</f>
        <v>-37.672420943955629</v>
      </c>
      <c r="BS19" s="5">
        <f>(PIB_Trim_CHainé_Millards_Fcfa!BW19/PIB_Trim_CHainé_Millards_Fcfa!BS19-1)*100</f>
        <v>-21.549350994563042</v>
      </c>
      <c r="BT19" s="5">
        <f>(PIB_Trim_CHainé_Millards_Fcfa!BX19/PIB_Trim_CHainé_Millards_Fcfa!BT19-1)*100</f>
        <v>-51.807236720281082</v>
      </c>
      <c r="BU19" s="5">
        <f>(PIB_Trim_CHainé_Millards_Fcfa!BY19/PIB_Trim_CHainé_Millards_Fcfa!BU19-1)*100</f>
        <v>-35.307567605585092</v>
      </c>
      <c r="BV19" s="5">
        <f>(PIB_Trim_CHainé_Millards_Fcfa!BZ19/PIB_Trim_CHainé_Millards_Fcfa!BV19-1)*100</f>
        <v>7.3737855255609386</v>
      </c>
      <c r="BW19" s="5">
        <f>(PIB_Trim_CHainé_Millards_Fcfa!CA19/PIB_Trim_CHainé_Millards_Fcfa!BW19-1)*100</f>
        <v>-2.1374644541429677</v>
      </c>
      <c r="BX19" s="5">
        <f>(PIB_Trim_CHainé_Millards_Fcfa!CB19/PIB_Trim_CHainé_Millards_Fcfa!BX19-1)*100</f>
        <v>52.474439675666787</v>
      </c>
      <c r="BY19" s="5">
        <f>(PIB_Trim_CHainé_Millards_Fcfa!CC19/PIB_Trim_CHainé_Millards_Fcfa!BY19-1)*100</f>
        <v>23.64455613047134</v>
      </c>
      <c r="BZ19" s="5">
        <f>(PIB_Trim_CHainé_Millards_Fcfa!CD19/PIB_Trim_CHainé_Millards_Fcfa!BZ19-1)*100</f>
        <v>-25.078795663650411</v>
      </c>
      <c r="CA19" s="5">
        <f>(PIB_Trim_CHainé_Millards_Fcfa!CE19/PIB_Trim_CHainé_Millards_Fcfa!CA19-1)*100</f>
        <v>-4.1626840918942758</v>
      </c>
      <c r="CB19" s="5">
        <f>(PIB_Trim_CHainé_Millards_Fcfa!CF19/PIB_Trim_CHainé_Millards_Fcfa!CB19-1)*100</f>
        <v>10.454099527667227</v>
      </c>
      <c r="CC19" s="5">
        <f>(PIB_Trim_CHainé_Millards_Fcfa!CG19/PIB_Trim_CHainé_Millards_Fcfa!CC19-1)*100</f>
        <v>-23.214910466373528</v>
      </c>
      <c r="CD19" s="5"/>
      <c r="CE19" s="5">
        <f>+(SUM(PIB_Trim_CHainé_Millards_Fcfa!F19:I19)/SUM(PIB_Trim_CHainé_Millards_Fcfa!B19:E19)-1)*100</f>
        <v>15.272886594186552</v>
      </c>
      <c r="CF19" s="5">
        <f>+(SUM(PIB_Trim_CHainé_Millards_Fcfa!J19:M19)/SUM(PIB_Trim_CHainé_Millards_Fcfa!F19:I19)-1)*100</f>
        <v>4.6627879552628704</v>
      </c>
      <c r="CG19" s="5">
        <f>+(SUM(PIB_Trim_CHainé_Millards_Fcfa!N19:Q19)/SUM(PIB_Trim_CHainé_Millards_Fcfa!J19:M19)-1)*100</f>
        <v>-1.7497168891568493</v>
      </c>
      <c r="CH19" s="5">
        <f>+(SUM(PIB_Trim_CHainé_Millards_Fcfa!R19:U19)/SUM(PIB_Trim_CHainé_Millards_Fcfa!N19:Q19)-1)*100</f>
        <v>-1.7824273558000314</v>
      </c>
      <c r="CI19" s="5">
        <f>+(SUM(PIB_Trim_CHainé_Millards_Fcfa!V19:Y19)/SUM(PIB_Trim_CHainé_Millards_Fcfa!R19:U19)-1)*100</f>
        <v>-4.7621823604616642</v>
      </c>
      <c r="CJ19" s="5">
        <f>+(SUM(PIB_Trim_CHainé_Millards_Fcfa!Z19:AC19)/SUM(PIB_Trim_CHainé_Millards_Fcfa!V19:Y19)-1)*100</f>
        <v>-8.9570811636861976</v>
      </c>
      <c r="CK19" s="5">
        <f>+(SUM(PIB_Trim_CHainé_Millards_Fcfa!AD19:AF19)/SUM(PIB_Trim_CHainé_Millards_Fcfa!Z19:AC19)-1)*100</f>
        <v>-26.901018368460061</v>
      </c>
      <c r="CL19" s="5">
        <f>+(SUM(PIB_Trim_CHainé_Millards_Fcfa!AH19:AK19)/SUM(PIB_Trim_CHainé_Millards_Fcfa!AD19:AG19)-1)*100</f>
        <v>6.6449688402238527</v>
      </c>
      <c r="CM19" s="5">
        <f>+(SUM(PIB_Trim_CHainé_Millards_Fcfa!AL19:AO19)/SUM(PIB_Trim_CHainé_Millards_Fcfa!AH19:AK19)-1)*100</f>
        <v>-1.4072834019003166</v>
      </c>
      <c r="CN19" s="5">
        <f>+(SUM(PIB_Trim_CHainé_Millards_Fcfa!AP19:AS19)/SUM(PIB_Trim_CHainé_Millards_Fcfa!AL19:AO19)-1)*100</f>
        <v>7.5120485719670782</v>
      </c>
      <c r="CO19" s="5">
        <f>+(SUM(PIB_Trim_CHainé_Millards_Fcfa!AT19:AW19)/SUM(PIB_Trim_CHainé_Millards_Fcfa!AP19:AS19)-1)*100</f>
        <v>9.4713924534746354</v>
      </c>
      <c r="CP19" s="5">
        <f>+(SUM(PIB_Trim_CHainé_Millards_Fcfa!AX19:BA19)/SUM(PIB_Trim_CHainé_Millards_Fcfa!AT19:AW19)-1)*100</f>
        <v>14.703230255131805</v>
      </c>
      <c r="CQ19" s="5">
        <f>+(SUM(PIB_Trim_CHainé_Millards_Fcfa!BB19:BE19)/SUM(PIB_Trim_CHainé_Millards_Fcfa!AX19:BA19)-1)*100</f>
        <v>7.5494867134927146</v>
      </c>
      <c r="CR19" s="5">
        <f>+(SUM(PIB_Trim_CHainé_Millards_Fcfa!BF19:BI19)/SUM(PIB_Trim_CHainé_Millards_Fcfa!BB19:BE19)-1)*100</f>
        <v>18.702657459719706</v>
      </c>
      <c r="CS19" s="5">
        <f>+(SUM(PIB_Trim_CHainé_Millards_Fcfa!BJ19:BM19)/SUM(PIB_Trim_CHainé_Millards_Fcfa!BF19:BI19)-1)*100</f>
        <v>11.381043146768155</v>
      </c>
      <c r="CT19" s="5">
        <f>+(SUM(PIB_Trim_CHainé_Millards_Fcfa!BN19:BQ19)/SUM(PIB_Trim_CHainé_Millards_Fcfa!BJ19:BM19)-1)*100</f>
        <v>-5.298357249529162</v>
      </c>
      <c r="CU19" s="5">
        <f>+(SUM(PIB_Trim_CHainé_Millards_Fcfa!BR19:BU19)/SUM(PIB_Trim_CHainé_Millards_Fcfa!BN19:BQ19)-1)*100</f>
        <v>0.6162134238588024</v>
      </c>
      <c r="CV19" s="5">
        <f>+(SUM(PIB_Trim_CHainé_Millards_Fcfa!BV19:BY19)/SUM(PIB_Trim_CHainé_Millards_Fcfa!BR19:BU19)-1)*100</f>
        <v>-36.301829600071869</v>
      </c>
      <c r="CW19" s="5">
        <f>+(SUM(PIB_Trim_CHainé_Millards_Fcfa!BZ19:CC19)/SUM(PIB_Trim_CHainé_Millards_Fcfa!BV19:BY19)-1)*100</f>
        <v>15.315718736652762</v>
      </c>
      <c r="CX19" s="5">
        <f>+(SUM(PIB_Trim_CHainé_Millards_Fcfa!CD19:CG19)/SUM(PIB_Trim_CHainé_Millards_Fcfa!BZ19:CC19)-1)*100</f>
        <v>-11.473056518866853</v>
      </c>
    </row>
    <row r="20" spans="1:102" x14ac:dyDescent="0.55000000000000004">
      <c r="A20" s="4" t="s">
        <v>15</v>
      </c>
      <c r="B20" s="7">
        <f>(PIB_Trim_CHainé_Millards_Fcfa!F20/PIB_Trim_CHainé_Millards_Fcfa!B20-1)*100</f>
        <v>14.574118367135869</v>
      </c>
      <c r="C20" s="5">
        <f>(PIB_Trim_CHainé_Millards_Fcfa!G20/PIB_Trim_CHainé_Millards_Fcfa!C20-1)*100</f>
        <v>6.2963374431026065</v>
      </c>
      <c r="D20" s="5">
        <f>(PIB_Trim_CHainé_Millards_Fcfa!H20/PIB_Trim_CHainé_Millards_Fcfa!D20-1)*100</f>
        <v>4.6885559634319174</v>
      </c>
      <c r="E20" s="5">
        <f>(PIB_Trim_CHainé_Millards_Fcfa!I20/PIB_Trim_CHainé_Millards_Fcfa!E20-1)*100</f>
        <v>6.1934627429371503</v>
      </c>
      <c r="F20" s="5">
        <f>(PIB_Trim_CHainé_Millards_Fcfa!J20/PIB_Trim_CHainé_Millards_Fcfa!F20-1)*100</f>
        <v>7.2621160256969297</v>
      </c>
      <c r="G20" s="5">
        <f>(PIB_Trim_CHainé_Millards_Fcfa!K20/PIB_Trim_CHainé_Millards_Fcfa!G20-1)*100</f>
        <v>13.521723164058619</v>
      </c>
      <c r="H20" s="5">
        <f>(PIB_Trim_CHainé_Millards_Fcfa!L20/PIB_Trim_CHainé_Millards_Fcfa!H20-1)*100</f>
        <v>18.664527440683276</v>
      </c>
      <c r="I20" s="5">
        <f>(PIB_Trim_CHainé_Millards_Fcfa!M20/PIB_Trim_CHainé_Millards_Fcfa!I20-1)*100</f>
        <v>8.4462787801111929</v>
      </c>
      <c r="J20" s="5">
        <f>(PIB_Trim_CHainé_Millards_Fcfa!N20/PIB_Trim_CHainé_Millards_Fcfa!J20-1)*100</f>
        <v>27.106257727408355</v>
      </c>
      <c r="K20" s="5">
        <f>(PIB_Trim_CHainé_Millards_Fcfa!O20/PIB_Trim_CHainé_Millards_Fcfa!K20-1)*100</f>
        <v>-0.27366310201981658</v>
      </c>
      <c r="L20" s="5">
        <f>(PIB_Trim_CHainé_Millards_Fcfa!P20/PIB_Trim_CHainé_Millards_Fcfa!L20-1)*100</f>
        <v>0.55047612306722282</v>
      </c>
      <c r="M20" s="5">
        <f>(PIB_Trim_CHainé_Millards_Fcfa!Q20/PIB_Trim_CHainé_Millards_Fcfa!M20-1)*100</f>
        <v>14.473068297082792</v>
      </c>
      <c r="N20" s="5">
        <f>(PIB_Trim_CHainé_Millards_Fcfa!R20/PIB_Trim_CHainé_Millards_Fcfa!N20-1)*100</f>
        <v>1.1671722120295991</v>
      </c>
      <c r="O20" s="5">
        <f>(PIB_Trim_CHainé_Millards_Fcfa!S20/PIB_Trim_CHainé_Millards_Fcfa!O20-1)*100</f>
        <v>7.9892421948305481</v>
      </c>
      <c r="P20" s="5">
        <f>(PIB_Trim_CHainé_Millards_Fcfa!T20/PIB_Trim_CHainé_Millards_Fcfa!P20-1)*100</f>
        <v>3.0711287054154379</v>
      </c>
      <c r="Q20" s="5">
        <f>(PIB_Trim_CHainé_Millards_Fcfa!U20/PIB_Trim_CHainé_Millards_Fcfa!Q20-1)*100</f>
        <v>-10.912328171034746</v>
      </c>
      <c r="R20" s="5">
        <f>(PIB_Trim_CHainé_Millards_Fcfa!V20/PIB_Trim_CHainé_Millards_Fcfa!R20-1)*100</f>
        <v>-3.6684996492829081</v>
      </c>
      <c r="S20" s="5">
        <f>(PIB_Trim_CHainé_Millards_Fcfa!W20/PIB_Trim_CHainé_Millards_Fcfa!S20-1)*100</f>
        <v>12.939277111917647</v>
      </c>
      <c r="T20" s="5">
        <f>(PIB_Trim_CHainé_Millards_Fcfa!X20/PIB_Trim_CHainé_Millards_Fcfa!T20-1)*100</f>
        <v>12.112302838752264</v>
      </c>
      <c r="U20" s="5">
        <f>(PIB_Trim_CHainé_Millards_Fcfa!Y20/PIB_Trim_CHainé_Millards_Fcfa!U20-1)*100</f>
        <v>14.551432067729886</v>
      </c>
      <c r="V20" s="5">
        <f>(PIB_Trim_CHainé_Millards_Fcfa!Z20/PIB_Trim_CHainé_Millards_Fcfa!V20-1)*100</f>
        <v>16.534104270133621</v>
      </c>
      <c r="W20" s="5">
        <f>(PIB_Trim_CHainé_Millards_Fcfa!AA20/PIB_Trim_CHainé_Millards_Fcfa!W20-1)*100</f>
        <v>11.914564184754228</v>
      </c>
      <c r="X20" s="5">
        <f>(PIB_Trim_CHainé_Millards_Fcfa!AB20/PIB_Trim_CHainé_Millards_Fcfa!X20-1)*100</f>
        <v>12.409937107760015</v>
      </c>
      <c r="Y20" s="5">
        <f>(PIB_Trim_CHainé_Millards_Fcfa!AC20/PIB_Trim_CHainé_Millards_Fcfa!Y20-1)*100</f>
        <v>10.857585666281233</v>
      </c>
      <c r="Z20" s="5">
        <f>(PIB_Trim_CHainé_Millards_Fcfa!AD20/PIB_Trim_CHainé_Millards_Fcfa!Z20-1)*100</f>
        <v>4.1008496157895147</v>
      </c>
      <c r="AA20" s="5">
        <f>(PIB_Trim_CHainé_Millards_Fcfa!AE20/PIB_Trim_CHainé_Millards_Fcfa!AA20-1)*100</f>
        <v>7.3335762074211441</v>
      </c>
      <c r="AB20" s="5">
        <f>(PIB_Trim_CHainé_Millards_Fcfa!AF20/PIB_Trim_CHainé_Millards_Fcfa!AB20-1)*100</f>
        <v>14.56085399238618</v>
      </c>
      <c r="AC20" s="5">
        <f>(PIB_Trim_CHainé_Millards_Fcfa!AG20/PIB_Trim_CHainé_Millards_Fcfa!AC20-1)*100</f>
        <v>14.971087329164456</v>
      </c>
      <c r="AD20" s="5">
        <f>(PIB_Trim_CHainé_Millards_Fcfa!AH20/PIB_Trim_CHainé_Millards_Fcfa!AD20-1)*100</f>
        <v>7.5242862413544387</v>
      </c>
      <c r="AE20" s="5">
        <f>(PIB_Trim_CHainé_Millards_Fcfa!AI20/PIB_Trim_CHainé_Millards_Fcfa!AE20-1)*100</f>
        <v>-1.5920183448243308</v>
      </c>
      <c r="AF20" s="5">
        <f>(PIB_Trim_CHainé_Millards_Fcfa!AJ20/PIB_Trim_CHainé_Millards_Fcfa!AF20-1)*100</f>
        <v>-2.5446695562182597</v>
      </c>
      <c r="AG20" s="5">
        <f>(PIB_Trim_CHainé_Millards_Fcfa!AK20/PIB_Trim_CHainé_Millards_Fcfa!AG20-1)*100</f>
        <v>3.6664371650405814</v>
      </c>
      <c r="AH20" s="5">
        <f>(PIB_Trim_CHainé_Millards_Fcfa!AL20/PIB_Trim_CHainé_Millards_Fcfa!AH20-1)*100</f>
        <v>5.4211739315812801</v>
      </c>
      <c r="AI20" s="5">
        <f>(PIB_Trim_CHainé_Millards_Fcfa!AM20/PIB_Trim_CHainé_Millards_Fcfa!AI20-1)*100</f>
        <v>10.200752663885449</v>
      </c>
      <c r="AJ20" s="5">
        <f>(PIB_Trim_CHainé_Millards_Fcfa!AN20/PIB_Trim_CHainé_Millards_Fcfa!AJ20-1)*100</f>
        <v>10.586444434111385</v>
      </c>
      <c r="AK20" s="5">
        <f>(PIB_Trim_CHainé_Millards_Fcfa!AO20/PIB_Trim_CHainé_Millards_Fcfa!AK20-1)*100</f>
        <v>4.892963932668537</v>
      </c>
      <c r="AL20" s="5">
        <f>(PIB_Trim_CHainé_Millards_Fcfa!AP20/PIB_Trim_CHainé_Millards_Fcfa!AL20-1)*100</f>
        <v>9.3165930510495709</v>
      </c>
      <c r="AM20" s="5">
        <f>(PIB_Trim_CHainé_Millards_Fcfa!AQ20/PIB_Trim_CHainé_Millards_Fcfa!AM20-1)*100</f>
        <v>11.894878917036067</v>
      </c>
      <c r="AN20" s="5">
        <f>(PIB_Trim_CHainé_Millards_Fcfa!AR20/PIB_Trim_CHainé_Millards_Fcfa!AN20-1)*100</f>
        <v>10.475306904122462</v>
      </c>
      <c r="AO20" s="5">
        <f>(PIB_Trim_CHainé_Millards_Fcfa!AS20/PIB_Trim_CHainé_Millards_Fcfa!AO20-1)*100</f>
        <v>5.0427034070737786</v>
      </c>
      <c r="AP20" s="5">
        <f>(PIB_Trim_CHainé_Millards_Fcfa!AT20/PIB_Trim_CHainé_Millards_Fcfa!AP20-1)*100</f>
        <v>12.713443738885676</v>
      </c>
      <c r="AQ20" s="5">
        <f>(PIB_Trim_CHainé_Millards_Fcfa!AU20/PIB_Trim_CHainé_Millards_Fcfa!AQ20-1)*100</f>
        <v>12.405239605445884</v>
      </c>
      <c r="AR20" s="5">
        <f>(PIB_Trim_CHainé_Millards_Fcfa!AV20/PIB_Trim_CHainé_Millards_Fcfa!AR20-1)*100</f>
        <v>5.0888643482876139</v>
      </c>
      <c r="AS20" s="5">
        <f>(PIB_Trim_CHainé_Millards_Fcfa!AW20/PIB_Trim_CHainé_Millards_Fcfa!AS20-1)*100</f>
        <v>5.0888295879979006</v>
      </c>
      <c r="AT20" s="5">
        <f>(PIB_Trim_CHainé_Millards_Fcfa!AX20/PIB_Trim_CHainé_Millards_Fcfa!AT20-1)*100</f>
        <v>1.2433451816448171</v>
      </c>
      <c r="AU20" s="5">
        <f>(PIB_Trim_CHainé_Millards_Fcfa!AY20/PIB_Trim_CHainé_Millards_Fcfa!AU20-1)*100</f>
        <v>4.4092800642584251</v>
      </c>
      <c r="AV20" s="5">
        <f>(PIB_Trim_CHainé_Millards_Fcfa!AZ20/PIB_Trim_CHainé_Millards_Fcfa!AV20-1)*100</f>
        <v>5.9654291970565598</v>
      </c>
      <c r="AW20" s="5">
        <f>(PIB_Trim_CHainé_Millards_Fcfa!BA20/PIB_Trim_CHainé_Millards_Fcfa!AW20-1)*100</f>
        <v>13.833339494724628</v>
      </c>
      <c r="AX20" s="5">
        <f>(PIB_Trim_CHainé_Millards_Fcfa!BB20/PIB_Trim_CHainé_Millards_Fcfa!AX20-1)*100</f>
        <v>13.108566527417542</v>
      </c>
      <c r="AY20" s="5">
        <f>(PIB_Trim_CHainé_Millards_Fcfa!BC20/PIB_Trim_CHainé_Millards_Fcfa!AY20-1)*100</f>
        <v>7.5811204483786865</v>
      </c>
      <c r="AZ20" s="5">
        <f>(PIB_Trim_CHainé_Millards_Fcfa!BD20/PIB_Trim_CHainé_Millards_Fcfa!AZ20-1)*100</f>
        <v>9.3101954457627478</v>
      </c>
      <c r="BA20" s="5">
        <f>(PIB_Trim_CHainé_Millards_Fcfa!BE20/PIB_Trim_CHainé_Millards_Fcfa!BA20-1)*100</f>
        <v>6.5537345862208385</v>
      </c>
      <c r="BB20" s="5">
        <f>(PIB_Trim_CHainé_Millards_Fcfa!BF20/PIB_Trim_CHainé_Millards_Fcfa!BB20-1)*100</f>
        <v>7.2289282351141848</v>
      </c>
      <c r="BC20" s="5">
        <f>(PIB_Trim_CHainé_Millards_Fcfa!BG20/PIB_Trim_CHainé_Millards_Fcfa!BC20-1)*100</f>
        <v>13.308637014709257</v>
      </c>
      <c r="BD20" s="5">
        <f>(PIB_Trim_CHainé_Millards_Fcfa!BH20/PIB_Trim_CHainé_Millards_Fcfa!BD20-1)*100</f>
        <v>8.4630118887828445</v>
      </c>
      <c r="BE20" s="5">
        <f>(PIB_Trim_CHainé_Millards_Fcfa!BI20/PIB_Trim_CHainé_Millards_Fcfa!BE20-1)*100</f>
        <v>13.146659629849133</v>
      </c>
      <c r="BF20" s="5">
        <f>(PIB_Trim_CHainé_Millards_Fcfa!BJ20/PIB_Trim_CHainé_Millards_Fcfa!BF20-1)*100</f>
        <v>2.0232677736546023</v>
      </c>
      <c r="BG20" s="5">
        <f>(PIB_Trim_CHainé_Millards_Fcfa!BK20/PIB_Trim_CHainé_Millards_Fcfa!BG20-1)*100</f>
        <v>7.1659141161128037</v>
      </c>
      <c r="BH20" s="5">
        <f>(PIB_Trim_CHainé_Millards_Fcfa!BL20/PIB_Trim_CHainé_Millards_Fcfa!BH20-1)*100</f>
        <v>9.3653936970417906</v>
      </c>
      <c r="BI20" s="5">
        <f>(PIB_Trim_CHainé_Millards_Fcfa!BM20/PIB_Trim_CHainé_Millards_Fcfa!BI20-1)*100</f>
        <v>6.8253191690512471</v>
      </c>
      <c r="BJ20" s="5">
        <f>(PIB_Trim_CHainé_Millards_Fcfa!BN20/PIB_Trim_CHainé_Millards_Fcfa!BJ20-1)*100</f>
        <v>16.484545998032797</v>
      </c>
      <c r="BK20" s="5">
        <f>(PIB_Trim_CHainé_Millards_Fcfa!BO20/PIB_Trim_CHainé_Millards_Fcfa!BK20-1)*100</f>
        <v>10.040757733339877</v>
      </c>
      <c r="BL20" s="5">
        <f>(PIB_Trim_CHainé_Millards_Fcfa!BP20/PIB_Trim_CHainé_Millards_Fcfa!BL20-1)*100</f>
        <v>0.71656480111053078</v>
      </c>
      <c r="BM20" s="5">
        <f>(PIB_Trim_CHainé_Millards_Fcfa!BQ20/PIB_Trim_CHainé_Millards_Fcfa!BM20-1)*100</f>
        <v>4.6413916395405597</v>
      </c>
      <c r="BN20" s="5">
        <f>(PIB_Trim_CHainé_Millards_Fcfa!BR20/PIB_Trim_CHainé_Millards_Fcfa!BN20-1)*100</f>
        <v>5.29593780301858</v>
      </c>
      <c r="BO20" s="5">
        <f>(PIB_Trim_CHainé_Millards_Fcfa!BS20/PIB_Trim_CHainé_Millards_Fcfa!BO20-1)*100</f>
        <v>1.2900041123002026</v>
      </c>
      <c r="BP20" s="5">
        <f>(PIB_Trim_CHainé_Millards_Fcfa!BT20/PIB_Trim_CHainé_Millards_Fcfa!BP20-1)*100</f>
        <v>8.9674240645881689</v>
      </c>
      <c r="BQ20" s="5">
        <f>(PIB_Trim_CHainé_Millards_Fcfa!BU20/PIB_Trim_CHainé_Millards_Fcfa!BQ20-1)*100</f>
        <v>23.782176402614596</v>
      </c>
      <c r="BR20" s="5">
        <f>(PIB_Trim_CHainé_Millards_Fcfa!BV20/PIB_Trim_CHainé_Millards_Fcfa!BR20-1)*100</f>
        <v>2.9808280092814332</v>
      </c>
      <c r="BS20" s="5">
        <f>(PIB_Trim_CHainé_Millards_Fcfa!BW20/PIB_Trim_CHainé_Millards_Fcfa!BS20-1)*100</f>
        <v>6.1356612580834913</v>
      </c>
      <c r="BT20" s="5">
        <f>(PIB_Trim_CHainé_Millards_Fcfa!BX20/PIB_Trim_CHainé_Millards_Fcfa!BT20-1)*100</f>
        <v>7.2293894787650581</v>
      </c>
      <c r="BU20" s="5">
        <f>(PIB_Trim_CHainé_Millards_Fcfa!BY20/PIB_Trim_CHainé_Millards_Fcfa!BU20-1)*100</f>
        <v>-9.4931908505929581</v>
      </c>
      <c r="BV20" s="5">
        <f>(PIB_Trim_CHainé_Millards_Fcfa!BZ20/PIB_Trim_CHainé_Millards_Fcfa!BV20-1)*100</f>
        <v>8.112161827806208</v>
      </c>
      <c r="BW20" s="5">
        <f>(PIB_Trim_CHainé_Millards_Fcfa!CA20/PIB_Trim_CHainé_Millards_Fcfa!BW20-1)*100</f>
        <v>1.2443910801043012</v>
      </c>
      <c r="BX20" s="5">
        <f>(PIB_Trim_CHainé_Millards_Fcfa!CB20/PIB_Trim_CHainé_Millards_Fcfa!BX20-1)*100</f>
        <v>4.4925009189771048</v>
      </c>
      <c r="BY20" s="5">
        <f>(PIB_Trim_CHainé_Millards_Fcfa!CC20/PIB_Trim_CHainé_Millards_Fcfa!BY20-1)*100</f>
        <v>-17.879021385553951</v>
      </c>
      <c r="BZ20" s="5">
        <f>(PIB_Trim_CHainé_Millards_Fcfa!CD20/PIB_Trim_CHainé_Millards_Fcfa!BZ20-1)*100</f>
        <v>-31.498590518623438</v>
      </c>
      <c r="CA20" s="5">
        <f>(PIB_Trim_CHainé_Millards_Fcfa!CE20/PIB_Trim_CHainé_Millards_Fcfa!CA20-1)*100</f>
        <v>-27.520320734809246</v>
      </c>
      <c r="CB20" s="5">
        <f>(PIB_Trim_CHainé_Millards_Fcfa!CF20/PIB_Trim_CHainé_Millards_Fcfa!CB20-1)*100</f>
        <v>-23.853355360920737</v>
      </c>
      <c r="CC20" s="5">
        <f>(PIB_Trim_CHainé_Millards_Fcfa!CG20/PIB_Trim_CHainé_Millards_Fcfa!CC20-1)*100</f>
        <v>-18.813458987963305</v>
      </c>
      <c r="CD20" s="5"/>
      <c r="CE20" s="5">
        <f>+(SUM(PIB_Trim_CHainé_Millards_Fcfa!F20:I20)/SUM(PIB_Trim_CHainé_Millards_Fcfa!B20:E20)-1)*100</f>
        <v>7.6750284720566331</v>
      </c>
      <c r="CF20" s="5">
        <f>+(SUM(PIB_Trim_CHainé_Millards_Fcfa!J20:M20)/SUM(PIB_Trim_CHainé_Millards_Fcfa!F20:I20)-1)*100</f>
        <v>11.967727509019689</v>
      </c>
      <c r="CG20" s="5">
        <f>+(SUM(PIB_Trim_CHainé_Millards_Fcfa!N20:Q20)/SUM(PIB_Trim_CHainé_Millards_Fcfa!J20:M20)-1)*100</f>
        <v>9.6660473531261282</v>
      </c>
      <c r="CH20" s="5">
        <f>+(SUM(PIB_Trim_CHainé_Millards_Fcfa!R20:U20)/SUM(PIB_Trim_CHainé_Millards_Fcfa!N20:Q20)-1)*100</f>
        <v>0.18569703360693524</v>
      </c>
      <c r="CI20" s="5">
        <f>+(SUM(PIB_Trim_CHainé_Millards_Fcfa!V20:Y20)/SUM(PIB_Trim_CHainé_Millards_Fcfa!R20:U20)-1)*100</f>
        <v>8.8325052813113878</v>
      </c>
      <c r="CJ20" s="5">
        <f>+(SUM(PIB_Trim_CHainé_Millards_Fcfa!Z20:AC20)/SUM(PIB_Trim_CHainé_Millards_Fcfa!V20:Y20)-1)*100</f>
        <v>12.830834627408771</v>
      </c>
      <c r="CK20" s="5">
        <f>+(SUM(PIB_Trim_CHainé_Millards_Fcfa!AD20:AF20)/SUM(PIB_Trim_CHainé_Millards_Fcfa!Z20:AC20)-1)*100</f>
        <v>-17.511681306253312</v>
      </c>
      <c r="CL20" s="5">
        <f>+(SUM(PIB_Trim_CHainé_Millards_Fcfa!AH20:AK20)/SUM(PIB_Trim_CHainé_Millards_Fcfa!AD20:AG20)-1)*100</f>
        <v>1.5249048117797148</v>
      </c>
      <c r="CM20" s="5">
        <f>+(SUM(PIB_Trim_CHainé_Millards_Fcfa!AL20:AO20)/SUM(PIB_Trim_CHainé_Millards_Fcfa!AH20:AK20)-1)*100</f>
        <v>7.8028752030937287</v>
      </c>
      <c r="CN20" s="5">
        <f>+(SUM(PIB_Trim_CHainé_Millards_Fcfa!AP20:AS20)/SUM(PIB_Trim_CHainé_Millards_Fcfa!AL20:AO20)-1)*100</f>
        <v>9.241682119438277</v>
      </c>
      <c r="CO20" s="5">
        <f>+(SUM(PIB_Trim_CHainé_Millards_Fcfa!AT20:AW20)/SUM(PIB_Trim_CHainé_Millards_Fcfa!AP20:AS20)-1)*100</f>
        <v>8.906564487843216</v>
      </c>
      <c r="CP20" s="5">
        <f>+(SUM(PIB_Trim_CHainé_Millards_Fcfa!AX20:BA20)/SUM(PIB_Trim_CHainé_Millards_Fcfa!AT20:AW20)-1)*100</f>
        <v>6.2050995719337143</v>
      </c>
      <c r="CQ20" s="5">
        <f>+(SUM(PIB_Trim_CHainé_Millards_Fcfa!BB20:BE20)/SUM(PIB_Trim_CHainé_Millards_Fcfa!AX20:BA20)-1)*100</f>
        <v>9.0004189928318823</v>
      </c>
      <c r="CR20" s="5">
        <f>+(SUM(PIB_Trim_CHainé_Millards_Fcfa!BF20:BI20)/SUM(PIB_Trim_CHainé_Millards_Fcfa!BB20:BE20)-1)*100</f>
        <v>10.66921179014917</v>
      </c>
      <c r="CS20" s="5">
        <f>+(SUM(PIB_Trim_CHainé_Millards_Fcfa!BJ20:BM20)/SUM(PIB_Trim_CHainé_Millards_Fcfa!BF20:BI20)-1)*100</f>
        <v>6.4181363876781194</v>
      </c>
      <c r="CT20" s="5">
        <f>+(SUM(PIB_Trim_CHainé_Millards_Fcfa!BN20:BQ20)/SUM(PIB_Trim_CHainé_Millards_Fcfa!BJ20:BM20)-1)*100</f>
        <v>7.8645611256624504</v>
      </c>
      <c r="CU20" s="5">
        <f>+(SUM(PIB_Trim_CHainé_Millards_Fcfa!BR20:BU20)/SUM(PIB_Trim_CHainé_Millards_Fcfa!BN20:BQ20)-1)*100</f>
        <v>9.4011427849858507</v>
      </c>
      <c r="CV20" s="5">
        <f>+(SUM(PIB_Trim_CHainé_Millards_Fcfa!BV20:BY20)/SUM(PIB_Trim_CHainé_Millards_Fcfa!BR20:BU20)-1)*100</f>
        <v>1.3907497787746914</v>
      </c>
      <c r="CW20" s="5">
        <f>+(SUM(PIB_Trim_CHainé_Millards_Fcfa!BZ20:CC20)/SUM(PIB_Trim_CHainé_Millards_Fcfa!BV20:BY20)-1)*100</f>
        <v>-1.0533043396441899</v>
      </c>
      <c r="CX20" s="5">
        <f>+(SUM(PIB_Trim_CHainé_Millards_Fcfa!CD20:CG20)/SUM(PIB_Trim_CHainé_Millards_Fcfa!BZ20:CC20)-1)*100</f>
        <v>-25.848502459169943</v>
      </c>
    </row>
    <row r="21" spans="1:102" x14ac:dyDescent="0.55000000000000004">
      <c r="A21" s="4" t="s">
        <v>16</v>
      </c>
      <c r="B21" s="7">
        <f>(PIB_Trim_CHainé_Millards_Fcfa!F21/PIB_Trim_CHainé_Millards_Fcfa!B21-1)*100</f>
        <v>-0.13969874658699144</v>
      </c>
      <c r="C21" s="5">
        <f>(PIB_Trim_CHainé_Millards_Fcfa!G21/PIB_Trim_CHainé_Millards_Fcfa!C21-1)*100</f>
        <v>1.4619484119438253</v>
      </c>
      <c r="D21" s="5">
        <f>(PIB_Trim_CHainé_Millards_Fcfa!H21/PIB_Trim_CHainé_Millards_Fcfa!D21-1)*100</f>
        <v>-2.7176569568331699</v>
      </c>
      <c r="E21" s="5">
        <f>(PIB_Trim_CHainé_Millards_Fcfa!I21/PIB_Trim_CHainé_Millards_Fcfa!E21-1)*100</f>
        <v>-2.4530860393739862</v>
      </c>
      <c r="F21" s="5">
        <f>(PIB_Trim_CHainé_Millards_Fcfa!J21/PIB_Trim_CHainé_Millards_Fcfa!F21-1)*100</f>
        <v>6.8817974976081553</v>
      </c>
      <c r="G21" s="5">
        <f>(PIB_Trim_CHainé_Millards_Fcfa!K21/PIB_Trim_CHainé_Millards_Fcfa!G21-1)*100</f>
        <v>11.14282367998034</v>
      </c>
      <c r="H21" s="5">
        <f>(PIB_Trim_CHainé_Millards_Fcfa!L21/PIB_Trim_CHainé_Millards_Fcfa!H21-1)*100</f>
        <v>16.087051041867007</v>
      </c>
      <c r="I21" s="5">
        <f>(PIB_Trim_CHainé_Millards_Fcfa!M21/PIB_Trim_CHainé_Millards_Fcfa!I21-1)*100</f>
        <v>7.7583826713827353</v>
      </c>
      <c r="J21" s="5">
        <f>(PIB_Trim_CHainé_Millards_Fcfa!N21/PIB_Trim_CHainé_Millards_Fcfa!J21-1)*100</f>
        <v>15.171405901559631</v>
      </c>
      <c r="K21" s="5">
        <f>(PIB_Trim_CHainé_Millards_Fcfa!O21/PIB_Trim_CHainé_Millards_Fcfa!K21-1)*100</f>
        <v>7.4058718421460723</v>
      </c>
      <c r="L21" s="5">
        <f>(PIB_Trim_CHainé_Millards_Fcfa!P21/PIB_Trim_CHainé_Millards_Fcfa!L21-1)*100</f>
        <v>10.17462171872754</v>
      </c>
      <c r="M21" s="5">
        <f>(PIB_Trim_CHainé_Millards_Fcfa!Q21/PIB_Trim_CHainé_Millards_Fcfa!M21-1)*100</f>
        <v>12.753946109148995</v>
      </c>
      <c r="N21" s="5">
        <f>(PIB_Trim_CHainé_Millards_Fcfa!R21/PIB_Trim_CHainé_Millards_Fcfa!N21-1)*100</f>
        <v>2.7037116925021643E-2</v>
      </c>
      <c r="O21" s="5">
        <f>(PIB_Trim_CHainé_Millards_Fcfa!S21/PIB_Trim_CHainé_Millards_Fcfa!O21-1)*100</f>
        <v>5.9480753128462238</v>
      </c>
      <c r="P21" s="5">
        <f>(PIB_Trim_CHainé_Millards_Fcfa!T21/PIB_Trim_CHainé_Millards_Fcfa!P21-1)*100</f>
        <v>1.2570971530169395</v>
      </c>
      <c r="Q21" s="5">
        <f>(PIB_Trim_CHainé_Millards_Fcfa!U21/PIB_Trim_CHainé_Millards_Fcfa!Q21-1)*100</f>
        <v>-1.548390432365665</v>
      </c>
      <c r="R21" s="5">
        <f>(PIB_Trim_CHainé_Millards_Fcfa!V21/PIB_Trim_CHainé_Millards_Fcfa!R21-1)*100</f>
        <v>2.4435860417017619</v>
      </c>
      <c r="S21" s="5">
        <f>(PIB_Trim_CHainé_Millards_Fcfa!W21/PIB_Trim_CHainé_Millards_Fcfa!S21-1)*100</f>
        <v>5.5132045439863386</v>
      </c>
      <c r="T21" s="5">
        <f>(PIB_Trim_CHainé_Millards_Fcfa!X21/PIB_Trim_CHainé_Millards_Fcfa!T21-1)*100</f>
        <v>5.8204775768770034</v>
      </c>
      <c r="U21" s="5">
        <f>(PIB_Trim_CHainé_Millards_Fcfa!Y21/PIB_Trim_CHainé_Millards_Fcfa!U21-1)*100</f>
        <v>7.3112070695060094</v>
      </c>
      <c r="V21" s="5">
        <f>(PIB_Trim_CHainé_Millards_Fcfa!Z21/PIB_Trim_CHainé_Millards_Fcfa!V21-1)*100</f>
        <v>10.264103183759609</v>
      </c>
      <c r="W21" s="5">
        <f>(PIB_Trim_CHainé_Millards_Fcfa!AA21/PIB_Trim_CHainé_Millards_Fcfa!W21-1)*100</f>
        <v>6.7387349635919636</v>
      </c>
      <c r="X21" s="5">
        <f>(PIB_Trim_CHainé_Millards_Fcfa!AB21/PIB_Trim_CHainé_Millards_Fcfa!X21-1)*100</f>
        <v>7.2613837909097034</v>
      </c>
      <c r="Y21" s="5">
        <f>(PIB_Trim_CHainé_Millards_Fcfa!AC21/PIB_Trim_CHainé_Millards_Fcfa!Y21-1)*100</f>
        <v>5.514918671804514</v>
      </c>
      <c r="Z21" s="5">
        <f>(PIB_Trim_CHainé_Millards_Fcfa!AD21/PIB_Trim_CHainé_Millards_Fcfa!Z21-1)*100</f>
        <v>1.1808176453977248</v>
      </c>
      <c r="AA21" s="5">
        <f>(PIB_Trim_CHainé_Millards_Fcfa!AE21/PIB_Trim_CHainé_Millards_Fcfa!AA21-1)*100</f>
        <v>0.47049905278684356</v>
      </c>
      <c r="AB21" s="5">
        <f>(PIB_Trim_CHainé_Millards_Fcfa!AF21/PIB_Trim_CHainé_Millards_Fcfa!AB21-1)*100</f>
        <v>12.640464168847654</v>
      </c>
      <c r="AC21" s="5">
        <f>(PIB_Trim_CHainé_Millards_Fcfa!AG21/PIB_Trim_CHainé_Millards_Fcfa!AC21-1)*100</f>
        <v>9.6012943078165769</v>
      </c>
      <c r="AD21" s="5">
        <f>(PIB_Trim_CHainé_Millards_Fcfa!AH21/PIB_Trim_CHainé_Millards_Fcfa!AD21-1)*100</f>
        <v>5.1246487893158221</v>
      </c>
      <c r="AE21" s="5">
        <f>(PIB_Trim_CHainé_Millards_Fcfa!AI21/PIB_Trim_CHainé_Millards_Fcfa!AE21-1)*100</f>
        <v>2.5316193760961614</v>
      </c>
      <c r="AF21" s="5">
        <f>(PIB_Trim_CHainé_Millards_Fcfa!AJ21/PIB_Trim_CHainé_Millards_Fcfa!AF21-1)*100</f>
        <v>-5.7240399384897112</v>
      </c>
      <c r="AG21" s="5">
        <f>(PIB_Trim_CHainé_Millards_Fcfa!AK21/PIB_Trim_CHainé_Millards_Fcfa!AG21-1)*100</f>
        <v>-1.3487834334442672</v>
      </c>
      <c r="AH21" s="5">
        <f>(PIB_Trim_CHainé_Millards_Fcfa!AL21/PIB_Trim_CHainé_Millards_Fcfa!AH21-1)*100</f>
        <v>2.3422719011110926</v>
      </c>
      <c r="AI21" s="5">
        <f>(PIB_Trim_CHainé_Millards_Fcfa!AM21/PIB_Trim_CHainé_Millards_Fcfa!AI21-1)*100</f>
        <v>6.6470291583121677</v>
      </c>
      <c r="AJ21" s="5">
        <f>(PIB_Trim_CHainé_Millards_Fcfa!AN21/PIB_Trim_CHainé_Millards_Fcfa!AJ21-1)*100</f>
        <v>7.2331808742345904</v>
      </c>
      <c r="AK21" s="5">
        <f>(PIB_Trim_CHainé_Millards_Fcfa!AO21/PIB_Trim_CHainé_Millards_Fcfa!AK21-1)*100</f>
        <v>5.1579229096058832</v>
      </c>
      <c r="AL21" s="5">
        <f>(PIB_Trim_CHainé_Millards_Fcfa!AP21/PIB_Trim_CHainé_Millards_Fcfa!AL21-1)*100</f>
        <v>6.6689994485823245</v>
      </c>
      <c r="AM21" s="5">
        <f>(PIB_Trim_CHainé_Millards_Fcfa!AQ21/PIB_Trim_CHainé_Millards_Fcfa!AM21-1)*100</f>
        <v>6.7097388478938091</v>
      </c>
      <c r="AN21" s="5">
        <f>(PIB_Trim_CHainé_Millards_Fcfa!AR21/PIB_Trim_CHainé_Millards_Fcfa!AN21-1)*100</f>
        <v>9.4074477540361912</v>
      </c>
      <c r="AO21" s="5">
        <f>(PIB_Trim_CHainé_Millards_Fcfa!AS21/PIB_Trim_CHainé_Millards_Fcfa!AO21-1)*100</f>
        <v>9.1254332757469303</v>
      </c>
      <c r="AP21" s="5">
        <f>(PIB_Trim_CHainé_Millards_Fcfa!AT21/PIB_Trim_CHainé_Millards_Fcfa!AP21-1)*100</f>
        <v>10.126273055620949</v>
      </c>
      <c r="AQ21" s="5">
        <f>(PIB_Trim_CHainé_Millards_Fcfa!AU21/PIB_Trim_CHainé_Millards_Fcfa!AQ21-1)*100</f>
        <v>9.7392920360169999</v>
      </c>
      <c r="AR21" s="5">
        <f>(PIB_Trim_CHainé_Millards_Fcfa!AV21/PIB_Trim_CHainé_Millards_Fcfa!AR21-1)*100</f>
        <v>5.5325594587566362</v>
      </c>
      <c r="AS21" s="5">
        <f>(PIB_Trim_CHainé_Millards_Fcfa!AW21/PIB_Trim_CHainé_Millards_Fcfa!AS21-1)*100</f>
        <v>4.4846905952034</v>
      </c>
      <c r="AT21" s="5">
        <f>(PIB_Trim_CHainé_Millards_Fcfa!AX21/PIB_Trim_CHainé_Millards_Fcfa!AT21-1)*100</f>
        <v>8.7838509723640712</v>
      </c>
      <c r="AU21" s="5">
        <f>(PIB_Trim_CHainé_Millards_Fcfa!AY21/PIB_Trim_CHainé_Millards_Fcfa!AU21-1)*100</f>
        <v>8.0749050030663341</v>
      </c>
      <c r="AV21" s="5">
        <f>(PIB_Trim_CHainé_Millards_Fcfa!AZ21/PIB_Trim_CHainé_Millards_Fcfa!AV21-1)*100</f>
        <v>7.9281205566246404</v>
      </c>
      <c r="AW21" s="5">
        <f>(PIB_Trim_CHainé_Millards_Fcfa!BA21/PIB_Trim_CHainé_Millards_Fcfa!AW21-1)*100</f>
        <v>9.4913301331647659</v>
      </c>
      <c r="AX21" s="5">
        <f>(PIB_Trim_CHainé_Millards_Fcfa!BB21/PIB_Trim_CHainé_Millards_Fcfa!AX21-1)*100</f>
        <v>3.0222842329086896</v>
      </c>
      <c r="AY21" s="5">
        <f>(PIB_Trim_CHainé_Millards_Fcfa!BC21/PIB_Trim_CHainé_Millards_Fcfa!AY21-1)*100</f>
        <v>4.66547392792378</v>
      </c>
      <c r="AZ21" s="5">
        <f>(PIB_Trim_CHainé_Millards_Fcfa!BD21/PIB_Trim_CHainé_Millards_Fcfa!AZ21-1)*100</f>
        <v>4.5965225738574089</v>
      </c>
      <c r="BA21" s="5">
        <f>(PIB_Trim_CHainé_Millards_Fcfa!BE21/PIB_Trim_CHainé_Millards_Fcfa!BA21-1)*100</f>
        <v>7.603689840880401</v>
      </c>
      <c r="BB21" s="5">
        <f>(PIB_Trim_CHainé_Millards_Fcfa!BF21/PIB_Trim_CHainé_Millards_Fcfa!BB21-1)*100</f>
        <v>9.808971795590903</v>
      </c>
      <c r="BC21" s="5">
        <f>(PIB_Trim_CHainé_Millards_Fcfa!BG21/PIB_Trim_CHainé_Millards_Fcfa!BC21-1)*100</f>
        <v>8.0628304712545997</v>
      </c>
      <c r="BD21" s="5">
        <f>(PIB_Trim_CHainé_Millards_Fcfa!BH21/PIB_Trim_CHainé_Millards_Fcfa!BD21-1)*100</f>
        <v>5.7454258537565472</v>
      </c>
      <c r="BE21" s="5">
        <f>(PIB_Trim_CHainé_Millards_Fcfa!BI21/PIB_Trim_CHainé_Millards_Fcfa!BE21-1)*100</f>
        <v>3.2150560599803368</v>
      </c>
      <c r="BF21" s="5">
        <f>(PIB_Trim_CHainé_Millards_Fcfa!BJ21/PIB_Trim_CHainé_Millards_Fcfa!BF21-1)*100</f>
        <v>-1.0430707271554818</v>
      </c>
      <c r="BG21" s="5">
        <f>(PIB_Trim_CHainé_Millards_Fcfa!BK21/PIB_Trim_CHainé_Millards_Fcfa!BG21-1)*100</f>
        <v>3.8293429232120868</v>
      </c>
      <c r="BH21" s="5">
        <f>(PIB_Trim_CHainé_Millards_Fcfa!BL21/PIB_Trim_CHainé_Millards_Fcfa!BH21-1)*100</f>
        <v>16.996725059049609</v>
      </c>
      <c r="BI21" s="5">
        <f>(PIB_Trim_CHainé_Millards_Fcfa!BM21/PIB_Trim_CHainé_Millards_Fcfa!BI21-1)*100</f>
        <v>11.939263524452004</v>
      </c>
      <c r="BJ21" s="5">
        <f>(PIB_Trim_CHainé_Millards_Fcfa!BN21/PIB_Trim_CHainé_Millards_Fcfa!BJ21-1)*100</f>
        <v>14.360867458680238</v>
      </c>
      <c r="BK21" s="5">
        <f>(PIB_Trim_CHainé_Millards_Fcfa!BO21/PIB_Trim_CHainé_Millards_Fcfa!BK21-1)*100</f>
        <v>10.178286986590312</v>
      </c>
      <c r="BL21" s="5">
        <f>(PIB_Trim_CHainé_Millards_Fcfa!BP21/PIB_Trim_CHainé_Millards_Fcfa!BL21-1)*100</f>
        <v>4.4815834101094465</v>
      </c>
      <c r="BM21" s="5">
        <f>(PIB_Trim_CHainé_Millards_Fcfa!BQ21/PIB_Trim_CHainé_Millards_Fcfa!BM21-1)*100</f>
        <v>7.3930049866183456</v>
      </c>
      <c r="BN21" s="5">
        <f>(PIB_Trim_CHainé_Millards_Fcfa!BR21/PIB_Trim_CHainé_Millards_Fcfa!BN21-1)*100</f>
        <v>10.802705286831426</v>
      </c>
      <c r="BO21" s="5">
        <f>(PIB_Trim_CHainé_Millards_Fcfa!BS21/PIB_Trim_CHainé_Millards_Fcfa!BO21-1)*100</f>
        <v>14.54029641739889</v>
      </c>
      <c r="BP21" s="5">
        <f>(PIB_Trim_CHainé_Millards_Fcfa!BT21/PIB_Trim_CHainé_Millards_Fcfa!BP21-1)*100</f>
        <v>12.490713442500567</v>
      </c>
      <c r="BQ21" s="5">
        <f>(PIB_Trim_CHainé_Millards_Fcfa!BU21/PIB_Trim_CHainé_Millards_Fcfa!BQ21-1)*100</f>
        <v>13.386007591059524</v>
      </c>
      <c r="BR21" s="5">
        <f>(PIB_Trim_CHainé_Millards_Fcfa!BV21/PIB_Trim_CHainé_Millards_Fcfa!BR21-1)*100</f>
        <v>9.8745227517023526</v>
      </c>
      <c r="BS21" s="5">
        <f>(PIB_Trim_CHainé_Millards_Fcfa!BW21/PIB_Trim_CHainé_Millards_Fcfa!BS21-1)*100</f>
        <v>4.1008751976541857</v>
      </c>
      <c r="BT21" s="5">
        <f>(PIB_Trim_CHainé_Millards_Fcfa!BX21/PIB_Trim_CHainé_Millards_Fcfa!BT21-1)*100</f>
        <v>6.8246099591326548</v>
      </c>
      <c r="BU21" s="5">
        <f>(PIB_Trim_CHainé_Millards_Fcfa!BY21/PIB_Trim_CHainé_Millards_Fcfa!BU21-1)*100</f>
        <v>7.2748753429278334</v>
      </c>
      <c r="BV21" s="5">
        <f>(PIB_Trim_CHainé_Millards_Fcfa!BZ21/PIB_Trim_CHainé_Millards_Fcfa!BV21-1)*100</f>
        <v>8.2574546420277386</v>
      </c>
      <c r="BW21" s="5">
        <f>(PIB_Trim_CHainé_Millards_Fcfa!CA21/PIB_Trim_CHainé_Millards_Fcfa!BW21-1)*100</f>
        <v>9.8249382570278385</v>
      </c>
      <c r="BX21" s="5">
        <f>(PIB_Trim_CHainé_Millards_Fcfa!CB21/PIB_Trim_CHainé_Millards_Fcfa!BX21-1)*100</f>
        <v>10.348162504061698</v>
      </c>
      <c r="BY21" s="5">
        <f>(PIB_Trim_CHainé_Millards_Fcfa!CC21/PIB_Trim_CHainé_Millards_Fcfa!BY21-1)*100</f>
        <v>4.5952814260516117</v>
      </c>
      <c r="BZ21" s="5">
        <f>(PIB_Trim_CHainé_Millards_Fcfa!CD21/PIB_Trim_CHainé_Millards_Fcfa!BZ21-1)*100</f>
        <v>3.018688771795075</v>
      </c>
      <c r="CA21" s="5">
        <f>(PIB_Trim_CHainé_Millards_Fcfa!CE21/PIB_Trim_CHainé_Millards_Fcfa!CA21-1)*100</f>
        <v>0.69068867465129635</v>
      </c>
      <c r="CB21" s="5">
        <f>(PIB_Trim_CHainé_Millards_Fcfa!CF21/PIB_Trim_CHainé_Millards_Fcfa!CB21-1)*100</f>
        <v>-2.8781420914908984</v>
      </c>
      <c r="CC21" s="5">
        <f>(PIB_Trim_CHainé_Millards_Fcfa!CG21/PIB_Trim_CHainé_Millards_Fcfa!CC21-1)*100</f>
        <v>4.1663435183413977</v>
      </c>
      <c r="CD21" s="5"/>
      <c r="CE21" s="5">
        <f>+(SUM(PIB_Trim_CHainé_Millards_Fcfa!F21:I21)/SUM(PIB_Trim_CHainé_Millards_Fcfa!B21:E21)-1)*100</f>
        <v>-0.95090282258716297</v>
      </c>
      <c r="CF21" s="5">
        <f>+(SUM(PIB_Trim_CHainé_Millards_Fcfa!J21:M21)/SUM(PIB_Trim_CHainé_Millards_Fcfa!F21:I21)-1)*100</f>
        <v>10.311934359001796</v>
      </c>
      <c r="CG21" s="5">
        <f>+(SUM(PIB_Trim_CHainé_Millards_Fcfa!N21:Q21)/SUM(PIB_Trim_CHainé_Millards_Fcfa!J21:M21)-1)*100</f>
        <v>11.332642972138164</v>
      </c>
      <c r="CH21" s="5">
        <f>+(SUM(PIB_Trim_CHainé_Millards_Fcfa!R21:U21)/SUM(PIB_Trim_CHainé_Millards_Fcfa!N21:Q21)-1)*100</f>
        <v>1.396319752174624</v>
      </c>
      <c r="CI21" s="5">
        <f>+(SUM(PIB_Trim_CHainé_Millards_Fcfa!V21:Y21)/SUM(PIB_Trim_CHainé_Millards_Fcfa!R21:U21)-1)*100</f>
        <v>5.2757579568291968</v>
      </c>
      <c r="CJ21" s="5">
        <f>+(SUM(PIB_Trim_CHainé_Millards_Fcfa!Z21:AC21)/SUM(PIB_Trim_CHainé_Millards_Fcfa!V21:Y21)-1)*100</f>
        <v>7.402158677605164</v>
      </c>
      <c r="CK21" s="5">
        <f>+(SUM(PIB_Trim_CHainé_Millards_Fcfa!AD21:AF21)/SUM(PIB_Trim_CHainé_Millards_Fcfa!Z21:AC21)-1)*100</f>
        <v>-21.797280930417251</v>
      </c>
      <c r="CL21" s="5">
        <f>+(SUM(PIB_Trim_CHainé_Millards_Fcfa!AH21:AK21)/SUM(PIB_Trim_CHainé_Millards_Fcfa!AD21:AG21)-1)*100</f>
        <v>4.115677074223445E-2</v>
      </c>
      <c r="CM21" s="5">
        <f>+(SUM(PIB_Trim_CHainé_Millards_Fcfa!AL21:AO21)/SUM(PIB_Trim_CHainé_Millards_Fcfa!AH21:AK21)-1)*100</f>
        <v>5.3294145941986892</v>
      </c>
      <c r="CN21" s="5">
        <f>+(SUM(PIB_Trim_CHainé_Millards_Fcfa!AP21:AS21)/SUM(PIB_Trim_CHainé_Millards_Fcfa!AL21:AO21)-1)*100</f>
        <v>7.9770916256919788</v>
      </c>
      <c r="CO21" s="5">
        <f>+(SUM(PIB_Trim_CHainé_Millards_Fcfa!AT21:AW21)/SUM(PIB_Trim_CHainé_Millards_Fcfa!AP21:AS21)-1)*100</f>
        <v>7.4298491242342113</v>
      </c>
      <c r="CP21" s="5">
        <f>+(SUM(PIB_Trim_CHainé_Millards_Fcfa!AX21:BA21)/SUM(PIB_Trim_CHainé_Millards_Fcfa!AT21:AW21)-1)*100</f>
        <v>8.571428571428541</v>
      </c>
      <c r="CQ21" s="5">
        <f>+(SUM(PIB_Trim_CHainé_Millards_Fcfa!BB21:BE21)/SUM(PIB_Trim_CHainé_Millards_Fcfa!AX21:BA21)-1)*100</f>
        <v>4.9935897435897436</v>
      </c>
      <c r="CR21" s="5">
        <f>+(SUM(PIB_Trim_CHainé_Millards_Fcfa!BF21:BI21)/SUM(PIB_Trim_CHainé_Millards_Fcfa!BB21:BE21)-1)*100</f>
        <v>6.6624153533145103</v>
      </c>
      <c r="CS21" s="5">
        <f>+(SUM(PIB_Trim_CHainé_Millards_Fcfa!BJ21:BM21)/SUM(PIB_Trim_CHainé_Millards_Fcfa!BF21:BI21)-1)*100</f>
        <v>7.7979456873504827</v>
      </c>
      <c r="CT21" s="5">
        <f>+(SUM(PIB_Trim_CHainé_Millards_Fcfa!BN21:BQ21)/SUM(PIB_Trim_CHainé_Millards_Fcfa!BJ21:BM21)-1)*100</f>
        <v>8.9318831136283592</v>
      </c>
      <c r="CU21" s="5">
        <f>+(SUM(PIB_Trim_CHainé_Millards_Fcfa!BR21:BU21)/SUM(PIB_Trim_CHainé_Millards_Fcfa!BN21:BQ21)-1)*100</f>
        <v>12.839423399262518</v>
      </c>
      <c r="CV21" s="5">
        <f>+(SUM(PIB_Trim_CHainé_Millards_Fcfa!BV21:BY21)/SUM(PIB_Trim_CHainé_Millards_Fcfa!BR21:BU21)-1)*100</f>
        <v>6.9557486681689928</v>
      </c>
      <c r="CW21" s="5">
        <f>+(SUM(PIB_Trim_CHainé_Millards_Fcfa!BZ21:CC21)/SUM(PIB_Trim_CHainé_Millards_Fcfa!BV21:BY21)-1)*100</f>
        <v>8.2111774912665183</v>
      </c>
      <c r="CX21" s="5">
        <f>+(SUM(PIB_Trim_CHainé_Millards_Fcfa!CD21:CG21)/SUM(PIB_Trim_CHainé_Millards_Fcfa!BZ21:CC21)-1)*100</f>
        <v>1.2330590701549182</v>
      </c>
    </row>
    <row r="22" spans="1:102" x14ac:dyDescent="0.55000000000000004">
      <c r="A22" s="4" t="s">
        <v>17</v>
      </c>
      <c r="B22" s="7">
        <f>(PIB_Trim_CHainé_Millards_Fcfa!F22/PIB_Trim_CHainé_Millards_Fcfa!B22-1)*100</f>
        <v>2.2646255699186213</v>
      </c>
      <c r="C22" s="5">
        <f>(PIB_Trim_CHainé_Millards_Fcfa!G22/PIB_Trim_CHainé_Millards_Fcfa!C22-1)*100</f>
        <v>-3.4681567059001384</v>
      </c>
      <c r="D22" s="5">
        <f>(PIB_Trim_CHainé_Millards_Fcfa!H22/PIB_Trim_CHainé_Millards_Fcfa!D22-1)*100</f>
        <v>35.236838824803485</v>
      </c>
      <c r="E22" s="5">
        <f>(PIB_Trim_CHainé_Millards_Fcfa!I22/PIB_Trim_CHainé_Millards_Fcfa!E22-1)*100</f>
        <v>48.630269900360432</v>
      </c>
      <c r="F22" s="5">
        <f>(PIB_Trim_CHainé_Millards_Fcfa!J22/PIB_Trim_CHainé_Millards_Fcfa!F22-1)*100</f>
        <v>-23.330738531746377</v>
      </c>
      <c r="G22" s="5">
        <f>(PIB_Trim_CHainé_Millards_Fcfa!K22/PIB_Trim_CHainé_Millards_Fcfa!G22-1)*100</f>
        <v>34.154270170386233</v>
      </c>
      <c r="H22" s="5">
        <f>(PIB_Trim_CHainé_Millards_Fcfa!L22/PIB_Trim_CHainé_Millards_Fcfa!H22-1)*100</f>
        <v>-15.049380421075142</v>
      </c>
      <c r="I22" s="5">
        <f>(PIB_Trim_CHainé_Millards_Fcfa!M22/PIB_Trim_CHainé_Millards_Fcfa!I22-1)*100</f>
        <v>14.370826412538085</v>
      </c>
      <c r="J22" s="5">
        <f>(PIB_Trim_CHainé_Millards_Fcfa!N22/PIB_Trim_CHainé_Millards_Fcfa!J22-1)*100</f>
        <v>24.030227804741401</v>
      </c>
      <c r="K22" s="5">
        <f>(PIB_Trim_CHainé_Millards_Fcfa!O22/PIB_Trim_CHainé_Millards_Fcfa!K22-1)*100</f>
        <v>13.304050496838871</v>
      </c>
      <c r="L22" s="5">
        <f>(PIB_Trim_CHainé_Millards_Fcfa!P22/PIB_Trim_CHainé_Millards_Fcfa!L22-1)*100</f>
        <v>-0.53161807253399029</v>
      </c>
      <c r="M22" s="5">
        <f>(PIB_Trim_CHainé_Millards_Fcfa!Q22/PIB_Trim_CHainé_Millards_Fcfa!M22-1)*100</f>
        <v>10.962075640008972</v>
      </c>
      <c r="N22" s="5">
        <f>(PIB_Trim_CHainé_Millards_Fcfa!R22/PIB_Trim_CHainé_Millards_Fcfa!N22-1)*100</f>
        <v>-0.39002798967552321</v>
      </c>
      <c r="O22" s="5">
        <f>(PIB_Trim_CHainé_Millards_Fcfa!S22/PIB_Trim_CHainé_Millards_Fcfa!O22-1)*100</f>
        <v>-25.554274501737051</v>
      </c>
      <c r="P22" s="5">
        <f>(PIB_Trim_CHainé_Millards_Fcfa!T22/PIB_Trim_CHainé_Millards_Fcfa!P22-1)*100</f>
        <v>28.504727586344501</v>
      </c>
      <c r="Q22" s="5">
        <f>(PIB_Trim_CHainé_Millards_Fcfa!U22/PIB_Trim_CHainé_Millards_Fcfa!Q22-1)*100</f>
        <v>7.8738751751228575</v>
      </c>
      <c r="R22" s="5">
        <f>(PIB_Trim_CHainé_Millards_Fcfa!V22/PIB_Trim_CHainé_Millards_Fcfa!R22-1)*100</f>
        <v>5.4792768196082919</v>
      </c>
      <c r="S22" s="5">
        <f>(PIB_Trim_CHainé_Millards_Fcfa!W22/PIB_Trim_CHainé_Millards_Fcfa!S22-1)*100</f>
        <v>48.985620633616776</v>
      </c>
      <c r="T22" s="5">
        <f>(PIB_Trim_CHainé_Millards_Fcfa!X22/PIB_Trim_CHainé_Millards_Fcfa!T22-1)*100</f>
        <v>22.186673732316152</v>
      </c>
      <c r="U22" s="5">
        <f>(PIB_Trim_CHainé_Millards_Fcfa!Y22/PIB_Trim_CHainé_Millards_Fcfa!U22-1)*100</f>
        <v>-23.964073128353071</v>
      </c>
      <c r="V22" s="5">
        <f>(PIB_Trim_CHainé_Millards_Fcfa!Z22/PIB_Trim_CHainé_Millards_Fcfa!V22-1)*100</f>
        <v>36.20792211522734</v>
      </c>
      <c r="W22" s="5">
        <f>(PIB_Trim_CHainé_Millards_Fcfa!AA22/PIB_Trim_CHainé_Millards_Fcfa!W22-1)*100</f>
        <v>-34.852281490768554</v>
      </c>
      <c r="X22" s="5">
        <f>(PIB_Trim_CHainé_Millards_Fcfa!AB22/PIB_Trim_CHainé_Millards_Fcfa!X22-1)*100</f>
        <v>-2.3732281687241064</v>
      </c>
      <c r="Y22" s="5">
        <f>(PIB_Trim_CHainé_Millards_Fcfa!AC22/PIB_Trim_CHainé_Millards_Fcfa!Y22-1)*100</f>
        <v>18.563837368733505</v>
      </c>
      <c r="Z22" s="5">
        <f>(PIB_Trim_CHainé_Millards_Fcfa!AD22/PIB_Trim_CHainé_Millards_Fcfa!Z22-1)*100</f>
        <v>-17.414011345463564</v>
      </c>
      <c r="AA22" s="5">
        <f>(PIB_Trim_CHainé_Millards_Fcfa!AE22/PIB_Trim_CHainé_Millards_Fcfa!AA22-1)*100</f>
        <v>61.35115790533294</v>
      </c>
      <c r="AB22" s="5">
        <f>(PIB_Trim_CHainé_Millards_Fcfa!AF22/PIB_Trim_CHainé_Millards_Fcfa!AB22-1)*100</f>
        <v>-29.74863567459537</v>
      </c>
      <c r="AC22" s="5">
        <f>(PIB_Trim_CHainé_Millards_Fcfa!AG22/PIB_Trim_CHainé_Millards_Fcfa!AC22-1)*100</f>
        <v>2.956515262485504</v>
      </c>
      <c r="AD22" s="5">
        <f>(PIB_Trim_CHainé_Millards_Fcfa!AH22/PIB_Trim_CHainé_Millards_Fcfa!AD22-1)*100</f>
        <v>-4.6846520508534546</v>
      </c>
      <c r="AE22" s="5">
        <f>(PIB_Trim_CHainé_Millards_Fcfa!AI22/PIB_Trim_CHainé_Millards_Fcfa!AE22-1)*100</f>
        <v>-53.387308358177087</v>
      </c>
      <c r="AF22" s="5">
        <f>(PIB_Trim_CHainé_Millards_Fcfa!AJ22/PIB_Trim_CHainé_Millards_Fcfa!AF22-1)*100</f>
        <v>-17.610749884021835</v>
      </c>
      <c r="AG22" s="5">
        <f>(PIB_Trim_CHainé_Millards_Fcfa!AK22/PIB_Trim_CHainé_Millards_Fcfa!AG22-1)*100</f>
        <v>-56.999738670913388</v>
      </c>
      <c r="AH22" s="5">
        <f>(PIB_Trim_CHainé_Millards_Fcfa!AL22/PIB_Trim_CHainé_Millards_Fcfa!AH22-1)*100</f>
        <v>-62.463632121759161</v>
      </c>
      <c r="AI22" s="5">
        <f>(PIB_Trim_CHainé_Millards_Fcfa!AM22/PIB_Trim_CHainé_Millards_Fcfa!AI22-1)*100</f>
        <v>2.8372382342172431</v>
      </c>
      <c r="AJ22" s="5">
        <f>(PIB_Trim_CHainé_Millards_Fcfa!AN22/PIB_Trim_CHainé_Millards_Fcfa!AJ22-1)*100</f>
        <v>-59.172060196954078</v>
      </c>
      <c r="AK22" s="5">
        <f>(PIB_Trim_CHainé_Millards_Fcfa!AO22/PIB_Trim_CHainé_Millards_Fcfa!AK22-1)*100</f>
        <v>67.022639079290798</v>
      </c>
      <c r="AL22" s="5">
        <f>(PIB_Trim_CHainé_Millards_Fcfa!AP22/PIB_Trim_CHainé_Millards_Fcfa!AL22-1)*100</f>
        <v>-8.7776684988819635</v>
      </c>
      <c r="AM22" s="5">
        <f>(PIB_Trim_CHainé_Millards_Fcfa!AQ22/PIB_Trim_CHainé_Millards_Fcfa!AM22-1)*100</f>
        <v>6.685809810596921</v>
      </c>
      <c r="AN22" s="5">
        <f>(PIB_Trim_CHainé_Millards_Fcfa!AR22/PIB_Trim_CHainé_Millards_Fcfa!AN22-1)*100</f>
        <v>158.2127352545557</v>
      </c>
      <c r="AO22" s="5">
        <f>(PIB_Trim_CHainé_Millards_Fcfa!AS22/PIB_Trim_CHainé_Millards_Fcfa!AO22-1)*100</f>
        <v>-43.734800500978679</v>
      </c>
      <c r="AP22" s="5">
        <f>(PIB_Trim_CHainé_Millards_Fcfa!AT22/PIB_Trim_CHainé_Millards_Fcfa!AP22-1)*100</f>
        <v>-9.6433537847809951</v>
      </c>
      <c r="AQ22" s="5">
        <f>(PIB_Trim_CHainé_Millards_Fcfa!AU22/PIB_Trim_CHainé_Millards_Fcfa!AQ22-1)*100</f>
        <v>-22.288477358601945</v>
      </c>
      <c r="AR22" s="5">
        <f>(PIB_Trim_CHainé_Millards_Fcfa!AV22/PIB_Trim_CHainé_Millards_Fcfa!AR22-1)*100</f>
        <v>-20.600329586172005</v>
      </c>
      <c r="AS22" s="5">
        <f>(PIB_Trim_CHainé_Millards_Fcfa!AW22/PIB_Trim_CHainé_Millards_Fcfa!AS22-1)*100</f>
        <v>75.659079083687914</v>
      </c>
      <c r="AT22" s="5">
        <f>(PIB_Trim_CHainé_Millards_Fcfa!AX22/PIB_Trim_CHainé_Millards_Fcfa!AT22-1)*100</f>
        <v>80.078643596382676</v>
      </c>
      <c r="AU22" s="5">
        <f>(PIB_Trim_CHainé_Millards_Fcfa!AY22/PIB_Trim_CHainé_Millards_Fcfa!AU22-1)*100</f>
        <v>54.79892017534047</v>
      </c>
      <c r="AV22" s="5">
        <f>(PIB_Trim_CHainé_Millards_Fcfa!AZ22/PIB_Trim_CHainé_Millards_Fcfa!AV22-1)*100</f>
        <v>-16.989839718571332</v>
      </c>
      <c r="AW22" s="5">
        <f>(PIB_Trim_CHainé_Millards_Fcfa!BA22/PIB_Trim_CHainé_Millards_Fcfa!AW22-1)*100</f>
        <v>0.1094437005442872</v>
      </c>
      <c r="AX22" s="5">
        <f>(PIB_Trim_CHainé_Millards_Fcfa!BB22/PIB_Trim_CHainé_Millards_Fcfa!AX22-1)*100</f>
        <v>3.5912240935146222</v>
      </c>
      <c r="AY22" s="5">
        <f>(PIB_Trim_CHainé_Millards_Fcfa!BC22/PIB_Trim_CHainé_Millards_Fcfa!AY22-1)*100</f>
        <v>-21.021435392829634</v>
      </c>
      <c r="AZ22" s="5">
        <f>(PIB_Trim_CHainé_Millards_Fcfa!BD22/PIB_Trim_CHainé_Millards_Fcfa!AZ22-1)*100</f>
        <v>80.895461378499121</v>
      </c>
      <c r="BA22" s="5">
        <f>(PIB_Trim_CHainé_Millards_Fcfa!BE22/PIB_Trim_CHainé_Millards_Fcfa!BA22-1)*100</f>
        <v>3.4639944573287895</v>
      </c>
      <c r="BB22" s="5">
        <f>(PIB_Trim_CHainé_Millards_Fcfa!BF22/PIB_Trim_CHainé_Millards_Fcfa!BB22-1)*100</f>
        <v>7.4854638614336499</v>
      </c>
      <c r="BC22" s="5">
        <f>(PIB_Trim_CHainé_Millards_Fcfa!BG22/PIB_Trim_CHainé_Millards_Fcfa!BC22-1)*100</f>
        <v>18.887245689591747</v>
      </c>
      <c r="BD22" s="5">
        <f>(PIB_Trim_CHainé_Millards_Fcfa!BH22/PIB_Trim_CHainé_Millards_Fcfa!BD22-1)*100</f>
        <v>-22.869810107341969</v>
      </c>
      <c r="BE22" s="5">
        <f>(PIB_Trim_CHainé_Millards_Fcfa!BI22/PIB_Trim_CHainé_Millards_Fcfa!BE22-1)*100</f>
        <v>3.4747198565343806</v>
      </c>
      <c r="BF22" s="5">
        <f>(PIB_Trim_CHainé_Millards_Fcfa!BJ22/PIB_Trim_CHainé_Millards_Fcfa!BF22-1)*100</f>
        <v>5.2770073049797084</v>
      </c>
      <c r="BG22" s="5">
        <f>(PIB_Trim_CHainé_Millards_Fcfa!BK22/PIB_Trim_CHainé_Millards_Fcfa!BG22-1)*100</f>
        <v>3.1627601770387814</v>
      </c>
      <c r="BH22" s="5">
        <f>(PIB_Trim_CHainé_Millards_Fcfa!BL22/PIB_Trim_CHainé_Millards_Fcfa!BH22-1)*100</f>
        <v>-19.509049691758662</v>
      </c>
      <c r="BI22" s="5">
        <f>(PIB_Trim_CHainé_Millards_Fcfa!BM22/PIB_Trim_CHainé_Millards_Fcfa!BI22-1)*100</f>
        <v>27.155263448104773</v>
      </c>
      <c r="BJ22" s="5">
        <f>(PIB_Trim_CHainé_Millards_Fcfa!BN22/PIB_Trim_CHainé_Millards_Fcfa!BJ22-1)*100</f>
        <v>-8.5459887387131399</v>
      </c>
      <c r="BK22" s="5">
        <f>(PIB_Trim_CHainé_Millards_Fcfa!BO22/PIB_Trim_CHainé_Millards_Fcfa!BK22-1)*100</f>
        <v>-7.4091405491376943</v>
      </c>
      <c r="BL22" s="5">
        <f>(PIB_Trim_CHainé_Millards_Fcfa!BP22/PIB_Trim_CHainé_Millards_Fcfa!BL22-1)*100</f>
        <v>70.020875998067098</v>
      </c>
      <c r="BM22" s="5">
        <f>(PIB_Trim_CHainé_Millards_Fcfa!BQ22/PIB_Trim_CHainé_Millards_Fcfa!BM22-1)*100</f>
        <v>-25.297331672265365</v>
      </c>
      <c r="BN22" s="5">
        <f>(PIB_Trim_CHainé_Millards_Fcfa!BR22/PIB_Trim_CHainé_Millards_Fcfa!BN22-1)*100</f>
        <v>49.502648276755124</v>
      </c>
      <c r="BO22" s="5">
        <f>(PIB_Trim_CHainé_Millards_Fcfa!BS22/PIB_Trim_CHainé_Millards_Fcfa!BO22-1)*100</f>
        <v>1.5489277653196964</v>
      </c>
      <c r="BP22" s="5">
        <f>(PIB_Trim_CHainé_Millards_Fcfa!BT22/PIB_Trim_CHainé_Millards_Fcfa!BP22-1)*100</f>
        <v>-49.624152141517044</v>
      </c>
      <c r="BQ22" s="5">
        <f>(PIB_Trim_CHainé_Millards_Fcfa!BU22/PIB_Trim_CHainé_Millards_Fcfa!BQ22-1)*100</f>
        <v>33.688422075387223</v>
      </c>
      <c r="BR22" s="5">
        <f>(PIB_Trim_CHainé_Millards_Fcfa!BV22/PIB_Trim_CHainé_Millards_Fcfa!BR22-1)*100</f>
        <v>-28.735159050453298</v>
      </c>
      <c r="BS22" s="5">
        <f>(PIB_Trim_CHainé_Millards_Fcfa!BW22/PIB_Trim_CHainé_Millards_Fcfa!BS22-1)*100</f>
        <v>-13.558097177443074</v>
      </c>
      <c r="BT22" s="5">
        <f>(PIB_Trim_CHainé_Millards_Fcfa!BX22/PIB_Trim_CHainé_Millards_Fcfa!BT22-1)*100</f>
        <v>30.33243577730309</v>
      </c>
      <c r="BU22" s="5">
        <f>(PIB_Trim_CHainé_Millards_Fcfa!BY22/PIB_Trim_CHainé_Millards_Fcfa!BU22-1)*100</f>
        <v>-43.781312788473159</v>
      </c>
      <c r="BV22" s="5">
        <f>(PIB_Trim_CHainé_Millards_Fcfa!BZ22/PIB_Trim_CHainé_Millards_Fcfa!BV22-1)*100</f>
        <v>-4.8606203154785588</v>
      </c>
      <c r="BW22" s="5">
        <f>(PIB_Trim_CHainé_Millards_Fcfa!CA22/PIB_Trim_CHainé_Millards_Fcfa!BW22-1)*100</f>
        <v>-32.963903469166112</v>
      </c>
      <c r="BX22" s="5">
        <f>(PIB_Trim_CHainé_Millards_Fcfa!CB22/PIB_Trim_CHainé_Millards_Fcfa!BX22-1)*100</f>
        <v>8.3774042008642358</v>
      </c>
      <c r="BY22" s="5">
        <f>(PIB_Trim_CHainé_Millards_Fcfa!CC22/PIB_Trim_CHainé_Millards_Fcfa!BY22-1)*100</f>
        <v>23.53370196715403</v>
      </c>
      <c r="BZ22" s="5">
        <f>(PIB_Trim_CHainé_Millards_Fcfa!CD22/PIB_Trim_CHainé_Millards_Fcfa!BZ22-1)*100</f>
        <v>16.100666910333118</v>
      </c>
      <c r="CA22" s="5">
        <f>(PIB_Trim_CHainé_Millards_Fcfa!CE22/PIB_Trim_CHainé_Millards_Fcfa!CA22-1)*100</f>
        <v>45.065131129017644</v>
      </c>
      <c r="CB22" s="5">
        <f>(PIB_Trim_CHainé_Millards_Fcfa!CF22/PIB_Trim_CHainé_Millards_Fcfa!CB22-1)*100</f>
        <v>-1.9242700434182192</v>
      </c>
      <c r="CC22" s="5">
        <f>(PIB_Trim_CHainé_Millards_Fcfa!CG22/PIB_Trim_CHainé_Millards_Fcfa!CC22-1)*100</f>
        <v>9.257667270501436</v>
      </c>
      <c r="CD22" s="5"/>
      <c r="CE22" s="5">
        <f>+(SUM(PIB_Trim_CHainé_Millards_Fcfa!F22:I22)/SUM(PIB_Trim_CHainé_Millards_Fcfa!B22:E22)-1)*100</f>
        <v>22.180649655047247</v>
      </c>
      <c r="CF22" s="5">
        <f>+(SUM(PIB_Trim_CHainé_Millards_Fcfa!J22:M22)/SUM(PIB_Trim_CHainé_Millards_Fcfa!F22:I22)-1)*100</f>
        <v>2.2655434775405769</v>
      </c>
      <c r="CG22" s="5">
        <f>+(SUM(PIB_Trim_CHainé_Millards_Fcfa!N22:Q22)/SUM(PIB_Trim_CHainé_Millards_Fcfa!J22:M22)-1)*100</f>
        <v>10.885860293887761</v>
      </c>
      <c r="CH22" s="5">
        <f>+(SUM(PIB_Trim_CHainé_Millards_Fcfa!R22:U22)/SUM(PIB_Trim_CHainé_Millards_Fcfa!N22:Q22)-1)*100</f>
        <v>2.5757661702039414</v>
      </c>
      <c r="CI22" s="5">
        <f>+(SUM(PIB_Trim_CHainé_Millards_Fcfa!V22:Y22)/SUM(PIB_Trim_CHainé_Millards_Fcfa!R22:U22)-1)*100</f>
        <v>5.5210767747254197</v>
      </c>
      <c r="CJ22" s="5">
        <f>+(SUM(PIB_Trim_CHainé_Millards_Fcfa!Z22:AC22)/SUM(PIB_Trim_CHainé_Millards_Fcfa!V22:Y22)-1)*100</f>
        <v>2.0011094119521733</v>
      </c>
      <c r="CK22" s="5">
        <f>+(SUM(PIB_Trim_CHainé_Millards_Fcfa!AD22:AF22)/SUM(PIB_Trim_CHainé_Millards_Fcfa!Z22:AC22)-1)*100</f>
        <v>-36.330361812774001</v>
      </c>
      <c r="CL22" s="5">
        <f>+(SUM(PIB_Trim_CHainé_Millards_Fcfa!AH22:AK22)/SUM(PIB_Trim_CHainé_Millards_Fcfa!AD22:AG22)-1)*100</f>
        <v>-38.451390196427802</v>
      </c>
      <c r="CM22" s="5">
        <f>+(SUM(PIB_Trim_CHainé_Millards_Fcfa!AL22:AO22)/SUM(PIB_Trim_CHainé_Millards_Fcfa!AH22:AK22)-1)*100</f>
        <v>-16.738867535004054</v>
      </c>
      <c r="CN22" s="5">
        <f>+(SUM(PIB_Trim_CHainé_Millards_Fcfa!AP22:AS22)/SUM(PIB_Trim_CHainé_Millards_Fcfa!AL22:AO22)-1)*100</f>
        <v>-0.18244577304685761</v>
      </c>
      <c r="CO22" s="5">
        <f>+(SUM(PIB_Trim_CHainé_Millards_Fcfa!AT22:AW22)/SUM(PIB_Trim_CHainé_Millards_Fcfa!AP22:AS22)-1)*100</f>
        <v>7.1289544248170467</v>
      </c>
      <c r="CP22" s="5">
        <f>+(SUM(PIB_Trim_CHainé_Millards_Fcfa!AX22:BA22)/SUM(PIB_Trim_CHainé_Millards_Fcfa!AT22:AW22)-1)*100</f>
        <v>14.010624381331782</v>
      </c>
      <c r="CQ22" s="5">
        <f>+(SUM(PIB_Trim_CHainé_Millards_Fcfa!BB22:BE22)/SUM(PIB_Trim_CHainé_Millards_Fcfa!AX22:BA22)-1)*100</f>
        <v>11.553181741869501</v>
      </c>
      <c r="CR22" s="5">
        <f>+(SUM(PIB_Trim_CHainé_Millards_Fcfa!BF22:BI22)/SUM(PIB_Trim_CHainé_Millards_Fcfa!BB22:BE22)-1)*100</f>
        <v>-1.0582717729393676</v>
      </c>
      <c r="CS22" s="5">
        <f>+(SUM(PIB_Trim_CHainé_Millards_Fcfa!BJ22:BM22)/SUM(PIB_Trim_CHainé_Millards_Fcfa!BF22:BI22)-1)*100</f>
        <v>7.5462462057181323</v>
      </c>
      <c r="CT22" s="5">
        <f>+(SUM(PIB_Trim_CHainé_Millards_Fcfa!BN22:BQ22)/SUM(PIB_Trim_CHainé_Millards_Fcfa!BJ22:BM22)-1)*100</f>
        <v>-2.2675370092654301</v>
      </c>
      <c r="CU22" s="5">
        <f>+(SUM(PIB_Trim_CHainé_Millards_Fcfa!BR22:BU22)/SUM(PIB_Trim_CHainé_Millards_Fcfa!BN22:BQ22)-1)*100</f>
        <v>4.2264213067973566</v>
      </c>
      <c r="CV22" s="5">
        <f>+(SUM(PIB_Trim_CHainé_Millards_Fcfa!BV22:BY22)/SUM(PIB_Trim_CHainé_Millards_Fcfa!BR22:BU22)-1)*100</f>
        <v>-23.908592219509206</v>
      </c>
      <c r="CW22" s="5">
        <f>+(SUM(PIB_Trim_CHainé_Millards_Fcfa!BZ22:CC22)/SUM(PIB_Trim_CHainé_Millards_Fcfa!BV22:BY22)-1)*100</f>
        <v>1.8056754927952889</v>
      </c>
      <c r="CX22" s="5">
        <f>+(SUM(PIB_Trim_CHainé_Millards_Fcfa!CD22:CG22)/SUM(PIB_Trim_CHainé_Millards_Fcfa!BZ22:CC22)-1)*100</f>
        <v>12.664355590407661</v>
      </c>
    </row>
    <row r="23" spans="1:102" x14ac:dyDescent="0.55000000000000004">
      <c r="A23" s="2" t="s">
        <v>18</v>
      </c>
      <c r="B23" s="6">
        <f>(PIB_Trim_CHainé_Millards_Fcfa!F23/PIB_Trim_CHainé_Millards_Fcfa!B23-1)*100</f>
        <v>2.8181972243815911</v>
      </c>
      <c r="C23" s="6">
        <f>(PIB_Trim_CHainé_Millards_Fcfa!G23/PIB_Trim_CHainé_Millards_Fcfa!C23-1)*100</f>
        <v>2.875285061771482</v>
      </c>
      <c r="D23" s="6">
        <f>(PIB_Trim_CHainé_Millards_Fcfa!H23/PIB_Trim_CHainé_Millards_Fcfa!D23-1)*100</f>
        <v>9.372468417566072</v>
      </c>
      <c r="E23" s="6">
        <f>(PIB_Trim_CHainé_Millards_Fcfa!I23/PIB_Trim_CHainé_Millards_Fcfa!E23-1)*100</f>
        <v>9.9800901323904725</v>
      </c>
      <c r="F23" s="6">
        <f>(PIB_Trim_CHainé_Millards_Fcfa!J23/PIB_Trim_CHainé_Millards_Fcfa!F23-1)*100</f>
        <v>10.489128578443307</v>
      </c>
      <c r="G23" s="6">
        <f>(PIB_Trim_CHainé_Millards_Fcfa!K23/PIB_Trim_CHainé_Millards_Fcfa!G23-1)*100</f>
        <v>10.170856045750053</v>
      </c>
      <c r="H23" s="6">
        <f>(PIB_Trim_CHainé_Millards_Fcfa!L23/PIB_Trim_CHainé_Millards_Fcfa!H23-1)*100</f>
        <v>8.4426482045295792</v>
      </c>
      <c r="I23" s="6">
        <f>(PIB_Trim_CHainé_Millards_Fcfa!M23/PIB_Trim_CHainé_Millards_Fcfa!I23-1)*100</f>
        <v>9.8966925168050057</v>
      </c>
      <c r="J23" s="6">
        <f>(PIB_Trim_CHainé_Millards_Fcfa!N23/PIB_Trim_CHainé_Millards_Fcfa!J23-1)*100</f>
        <v>12.467156561410487</v>
      </c>
      <c r="K23" s="6">
        <f>(PIB_Trim_CHainé_Millards_Fcfa!O23/PIB_Trim_CHainé_Millards_Fcfa!K23-1)*100</f>
        <v>9.026256128442057</v>
      </c>
      <c r="L23" s="6">
        <f>(PIB_Trim_CHainé_Millards_Fcfa!P23/PIB_Trim_CHainé_Millards_Fcfa!L23-1)*100</f>
        <v>7.3774531531538567</v>
      </c>
      <c r="M23" s="6">
        <f>(PIB_Trim_CHainé_Millards_Fcfa!Q23/PIB_Trim_CHainé_Millards_Fcfa!M23-1)*100</f>
        <v>4.9424107542541673</v>
      </c>
      <c r="N23" s="6">
        <f>(PIB_Trim_CHainé_Millards_Fcfa!R23/PIB_Trim_CHainé_Millards_Fcfa!N23-1)*100</f>
        <v>4.958882621500571</v>
      </c>
      <c r="O23" s="6">
        <f>(PIB_Trim_CHainé_Millards_Fcfa!S23/PIB_Trim_CHainé_Millards_Fcfa!O23-1)*100</f>
        <v>10.811646263614062</v>
      </c>
      <c r="P23" s="6">
        <f>(PIB_Trim_CHainé_Millards_Fcfa!T23/PIB_Trim_CHainé_Millards_Fcfa!P23-1)*100</f>
        <v>12.162566171184363</v>
      </c>
      <c r="Q23" s="6">
        <f>(PIB_Trim_CHainé_Millards_Fcfa!U23/PIB_Trim_CHainé_Millards_Fcfa!Q23-1)*100</f>
        <v>2.7068185105579623</v>
      </c>
      <c r="R23" s="6">
        <f>(PIB_Trim_CHainé_Millards_Fcfa!V23/PIB_Trim_CHainé_Millards_Fcfa!R23-1)*100</f>
        <v>0.89541653325837522</v>
      </c>
      <c r="S23" s="6">
        <f>(PIB_Trim_CHainé_Millards_Fcfa!W23/PIB_Trim_CHainé_Millards_Fcfa!S23-1)*100</f>
        <v>-2.5946148523046997</v>
      </c>
      <c r="T23" s="6">
        <f>(PIB_Trim_CHainé_Millards_Fcfa!X23/PIB_Trim_CHainé_Millards_Fcfa!T23-1)*100</f>
        <v>-0.56129707186872713</v>
      </c>
      <c r="U23" s="6">
        <f>(PIB_Trim_CHainé_Millards_Fcfa!Y23/PIB_Trim_CHainé_Millards_Fcfa!U23-1)*100</f>
        <v>7.669170880918319</v>
      </c>
      <c r="V23" s="6">
        <f>(PIB_Trim_CHainé_Millards_Fcfa!Z23/PIB_Trim_CHainé_Millards_Fcfa!V23-1)*100</f>
        <v>5.8119168471124638</v>
      </c>
      <c r="W23" s="6">
        <f>(PIB_Trim_CHainé_Millards_Fcfa!AA23/PIB_Trim_CHainé_Millards_Fcfa!W23-1)*100</f>
        <v>12.551784246139341</v>
      </c>
      <c r="X23" s="6">
        <f>(PIB_Trim_CHainé_Millards_Fcfa!AB23/PIB_Trim_CHainé_Millards_Fcfa!X23-1)*100</f>
        <v>13.779548802001052</v>
      </c>
      <c r="Y23" s="6">
        <f>(PIB_Trim_CHainé_Millards_Fcfa!AC23/PIB_Trim_CHainé_Millards_Fcfa!Y23-1)*100</f>
        <v>14.272130194837661</v>
      </c>
      <c r="Z23" s="6">
        <f>(PIB_Trim_CHainé_Millards_Fcfa!AD23/PIB_Trim_CHainé_Millards_Fcfa!Z23-1)*100</f>
        <v>12.044764184574429</v>
      </c>
      <c r="AA23" s="6">
        <f>(PIB_Trim_CHainé_Millards_Fcfa!AE23/PIB_Trim_CHainé_Millards_Fcfa!AA23-1)*100</f>
        <v>9.8985226594992213</v>
      </c>
      <c r="AB23" s="6">
        <f>(PIB_Trim_CHainé_Millards_Fcfa!AF23/PIB_Trim_CHainé_Millards_Fcfa!AB23-1)*100</f>
        <v>8.7086534013328887</v>
      </c>
      <c r="AC23" s="6">
        <f>(PIB_Trim_CHainé_Millards_Fcfa!AG23/PIB_Trim_CHainé_Millards_Fcfa!AC23-1)*100</f>
        <v>6.2591664121114166</v>
      </c>
      <c r="AD23" s="6">
        <f>(PIB_Trim_CHainé_Millards_Fcfa!AH23/PIB_Trim_CHainé_Millards_Fcfa!AD23-1)*100</f>
        <v>-0.32065893175946547</v>
      </c>
      <c r="AE23" s="6">
        <f>(PIB_Trim_CHainé_Millards_Fcfa!AI23/PIB_Trim_CHainé_Millards_Fcfa!AE23-1)*100</f>
        <v>-6.1301347920766798</v>
      </c>
      <c r="AF23" s="6">
        <f>(PIB_Trim_CHainé_Millards_Fcfa!AJ23/PIB_Trim_CHainé_Millards_Fcfa!AF23-1)*100</f>
        <v>-1.3063206421298434</v>
      </c>
      <c r="AG23" s="6">
        <f>(PIB_Trim_CHainé_Millards_Fcfa!AK23/PIB_Trim_CHainé_Millards_Fcfa!AG23-1)*100</f>
        <v>-5.1493398394848455</v>
      </c>
      <c r="AH23" s="6">
        <f>(PIB_Trim_CHainé_Millards_Fcfa!AL23/PIB_Trim_CHainé_Millards_Fcfa!AH23-1)*100</f>
        <v>0.38894051525983908</v>
      </c>
      <c r="AI23" s="6">
        <f>(PIB_Trim_CHainé_Millards_Fcfa!AM23/PIB_Trim_CHainé_Millards_Fcfa!AI23-1)*100</f>
        <v>14.45132709123309</v>
      </c>
      <c r="AJ23" s="6">
        <f>(PIB_Trim_CHainé_Millards_Fcfa!AN23/PIB_Trim_CHainé_Millards_Fcfa!AJ23-1)*100</f>
        <v>5.1322543402258836</v>
      </c>
      <c r="AK23" s="6">
        <f>(PIB_Trim_CHainé_Millards_Fcfa!AO23/PIB_Trim_CHainé_Millards_Fcfa!AK23-1)*100</f>
        <v>5.3160927452143181</v>
      </c>
      <c r="AL23" s="6">
        <f>(PIB_Trim_CHainé_Millards_Fcfa!AP23/PIB_Trim_CHainé_Millards_Fcfa!AL23-1)*100</f>
        <v>5.2044717893030557</v>
      </c>
      <c r="AM23" s="6">
        <f>(PIB_Trim_CHainé_Millards_Fcfa!AQ23/PIB_Trim_CHainé_Millards_Fcfa!AM23-1)*100</f>
        <v>5.5209590689237364</v>
      </c>
      <c r="AN23" s="6">
        <f>(PIB_Trim_CHainé_Millards_Fcfa!AR23/PIB_Trim_CHainé_Millards_Fcfa!AN23-1)*100</f>
        <v>4.9752967827867645</v>
      </c>
      <c r="AO23" s="6">
        <f>(PIB_Trim_CHainé_Millards_Fcfa!AS23/PIB_Trim_CHainé_Millards_Fcfa!AO23-1)*100</f>
        <v>6.8121820622139451</v>
      </c>
      <c r="AP23" s="6">
        <f>(PIB_Trim_CHainé_Millards_Fcfa!AT23/PIB_Trim_CHainé_Millards_Fcfa!AP23-1)*100</f>
        <v>8.6175847711730249</v>
      </c>
      <c r="AQ23" s="6">
        <f>(PIB_Trim_CHainé_Millards_Fcfa!AU23/PIB_Trim_CHainé_Millards_Fcfa!AQ23-1)*100</f>
        <v>1.5589938955629545</v>
      </c>
      <c r="AR23" s="6">
        <f>(PIB_Trim_CHainé_Millards_Fcfa!AV23/PIB_Trim_CHainé_Millards_Fcfa!AR23-1)*100</f>
        <v>7.1511107688228215</v>
      </c>
      <c r="AS23" s="6">
        <f>(PIB_Trim_CHainé_Millards_Fcfa!AW23/PIB_Trim_CHainé_Millards_Fcfa!AS23-1)*100</f>
        <v>10.533505384185894</v>
      </c>
      <c r="AT23" s="6">
        <f>(PIB_Trim_CHainé_Millards_Fcfa!AX23/PIB_Trim_CHainé_Millards_Fcfa!AT23-1)*100</f>
        <v>9.087905825624798</v>
      </c>
      <c r="AU23" s="6">
        <f>(PIB_Trim_CHainé_Millards_Fcfa!AY23/PIB_Trim_CHainé_Millards_Fcfa!AU23-1)*100</f>
        <v>8.3384551091425951</v>
      </c>
      <c r="AV23" s="6">
        <f>(PIB_Trim_CHainé_Millards_Fcfa!AZ23/PIB_Trim_CHainé_Millards_Fcfa!AV23-1)*100</f>
        <v>5.4163868648461122</v>
      </c>
      <c r="AW23" s="6">
        <f>(PIB_Trim_CHainé_Millards_Fcfa!BA23/PIB_Trim_CHainé_Millards_Fcfa!AW23-1)*100</f>
        <v>2.2329052116093262</v>
      </c>
      <c r="AX23" s="6">
        <f>(PIB_Trim_CHainé_Millards_Fcfa!BB23/PIB_Trim_CHainé_Millards_Fcfa!AX23-1)*100</f>
        <v>1.9868050124428382</v>
      </c>
      <c r="AY23" s="6">
        <f>(PIB_Trim_CHainé_Millards_Fcfa!BC23/PIB_Trim_CHainé_Millards_Fcfa!AY23-1)*100</f>
        <v>2.4179938424206293</v>
      </c>
      <c r="AZ23" s="6">
        <f>(PIB_Trim_CHainé_Millards_Fcfa!BD23/PIB_Trim_CHainé_Millards_Fcfa!AZ23-1)*100</f>
        <v>2.2694753011135438</v>
      </c>
      <c r="BA23" s="6">
        <f>(PIB_Trim_CHainé_Millards_Fcfa!BE23/PIB_Trim_CHainé_Millards_Fcfa!BA23-1)*100</f>
        <v>8.5637294014322407</v>
      </c>
      <c r="BB23" s="6">
        <f>(PIB_Trim_CHainé_Millards_Fcfa!BF23/PIB_Trim_CHainé_Millards_Fcfa!BB23-1)*100</f>
        <v>3.7706550040248477</v>
      </c>
      <c r="BC23" s="6">
        <f>(PIB_Trim_CHainé_Millards_Fcfa!BG23/PIB_Trim_CHainé_Millards_Fcfa!BC23-1)*100</f>
        <v>-0.42892149458958473</v>
      </c>
      <c r="BD23" s="6">
        <f>(PIB_Trim_CHainé_Millards_Fcfa!BH23/PIB_Trim_CHainé_Millards_Fcfa!BD23-1)*100</f>
        <v>7.6889678373206927</v>
      </c>
      <c r="BE23" s="6">
        <f>(PIB_Trim_CHainé_Millards_Fcfa!BI23/PIB_Trim_CHainé_Millards_Fcfa!BE23-1)*100</f>
        <v>2.9893055631402765</v>
      </c>
      <c r="BF23" s="6">
        <f>(PIB_Trim_CHainé_Millards_Fcfa!BJ23/PIB_Trim_CHainé_Millards_Fcfa!BF23-1)*100</f>
        <v>5.6486181794570323</v>
      </c>
      <c r="BG23" s="6">
        <f>(PIB_Trim_CHainé_Millards_Fcfa!BK23/PIB_Trim_CHainé_Millards_Fcfa!BG23-1)*100</f>
        <v>5.9656272936835508</v>
      </c>
      <c r="BH23" s="6">
        <f>(PIB_Trim_CHainé_Millards_Fcfa!BL23/PIB_Trim_CHainé_Millards_Fcfa!BH23-1)*100</f>
        <v>2.6540616847048115</v>
      </c>
      <c r="BI23" s="6">
        <f>(PIB_Trim_CHainé_Millards_Fcfa!BM23/PIB_Trim_CHainé_Millards_Fcfa!BI23-1)*100</f>
        <v>7.0623524425699857</v>
      </c>
      <c r="BJ23" s="6">
        <f>(PIB_Trim_CHainé_Millards_Fcfa!BN23/PIB_Trim_CHainé_Millards_Fcfa!BJ23-1)*100</f>
        <v>3.5420571556036284</v>
      </c>
      <c r="BK23" s="6">
        <f>(PIB_Trim_CHainé_Millards_Fcfa!BO23/PIB_Trim_CHainé_Millards_Fcfa!BK23-1)*100</f>
        <v>-1.0589786310831073</v>
      </c>
      <c r="BL23" s="6">
        <f>(PIB_Trim_CHainé_Millards_Fcfa!BP23/PIB_Trim_CHainé_Millards_Fcfa!BL23-1)*100</f>
        <v>0.94024003575996495</v>
      </c>
      <c r="BM23" s="6">
        <f>(PIB_Trim_CHainé_Millards_Fcfa!BQ23/PIB_Trim_CHainé_Millards_Fcfa!BM23-1)*100</f>
        <v>0.84553848022508316</v>
      </c>
      <c r="BN23" s="6">
        <f>(PIB_Trim_CHainé_Millards_Fcfa!BR23/PIB_Trim_CHainé_Millards_Fcfa!BN23-1)*100</f>
        <v>6.9368674184295154</v>
      </c>
      <c r="BO23" s="6">
        <f>(PIB_Trim_CHainé_Millards_Fcfa!BS23/PIB_Trim_CHainé_Millards_Fcfa!BO23-1)*100</f>
        <v>4.6749108537085693</v>
      </c>
      <c r="BP23" s="6">
        <f>(PIB_Trim_CHainé_Millards_Fcfa!BT23/PIB_Trim_CHainé_Millards_Fcfa!BP23-1)*100</f>
        <v>5.3763537135151251</v>
      </c>
      <c r="BQ23" s="6">
        <f>(PIB_Trim_CHainé_Millards_Fcfa!BU23/PIB_Trim_CHainé_Millards_Fcfa!BQ23-1)*100</f>
        <v>4.4742663172657515</v>
      </c>
      <c r="BR23" s="6">
        <f>(PIB_Trim_CHainé_Millards_Fcfa!BV23/PIB_Trim_CHainé_Millards_Fcfa!BR23-1)*100</f>
        <v>4.9766977151905145</v>
      </c>
      <c r="BS23" s="6">
        <f>(PIB_Trim_CHainé_Millards_Fcfa!BW23/PIB_Trim_CHainé_Millards_Fcfa!BS23-1)*100</f>
        <v>6.4900708030622756</v>
      </c>
      <c r="BT23" s="6">
        <f>(PIB_Trim_CHainé_Millards_Fcfa!BX23/PIB_Trim_CHainé_Millards_Fcfa!BT23-1)*100</f>
        <v>4.0136005270944075</v>
      </c>
      <c r="BU23" s="6">
        <f>(PIB_Trim_CHainé_Millards_Fcfa!BY23/PIB_Trim_CHainé_Millards_Fcfa!BU23-1)*100</f>
        <v>2.5446562795935268</v>
      </c>
      <c r="BV23" s="6">
        <f>(PIB_Trim_CHainé_Millards_Fcfa!BZ23/PIB_Trim_CHainé_Millards_Fcfa!BV23-1)*100</f>
        <v>4.7668211152835704</v>
      </c>
      <c r="BW23" s="6">
        <f>(PIB_Trim_CHainé_Millards_Fcfa!CA23/PIB_Trim_CHainé_Millards_Fcfa!BW23-1)*100</f>
        <v>6.9239332215327298</v>
      </c>
      <c r="BX23" s="6">
        <f>(PIB_Trim_CHainé_Millards_Fcfa!CB23/PIB_Trim_CHainé_Millards_Fcfa!BX23-1)*100</f>
        <v>7.4670676167377437</v>
      </c>
      <c r="BY23" s="6">
        <f>(PIB_Trim_CHainé_Millards_Fcfa!CC23/PIB_Trim_CHainé_Millards_Fcfa!BY23-1)*100</f>
        <v>5.631818080434714</v>
      </c>
      <c r="BZ23" s="6">
        <f>(PIB_Trim_CHainé_Millards_Fcfa!CD23/PIB_Trim_CHainé_Millards_Fcfa!BZ23-1)*100</f>
        <v>6.2366258935815599</v>
      </c>
      <c r="CA23" s="6">
        <f>(PIB_Trim_CHainé_Millards_Fcfa!CE23/PIB_Trim_CHainé_Millards_Fcfa!CA23-1)*100</f>
        <v>5.8076889030213907</v>
      </c>
      <c r="CB23" s="6">
        <f>(PIB_Trim_CHainé_Millards_Fcfa!CF23/PIB_Trim_CHainé_Millards_Fcfa!CB23-1)*100</f>
        <v>5.2705285455078021</v>
      </c>
      <c r="CC23" s="6">
        <f>(PIB_Trim_CHainé_Millards_Fcfa!CG23/PIB_Trim_CHainé_Millards_Fcfa!CC23-1)*100</f>
        <v>5.4029825400485176</v>
      </c>
      <c r="CD23" s="6"/>
      <c r="CE23" s="6">
        <f>+(SUM(PIB_Trim_CHainé_Millards_Fcfa!F23:I23)/SUM(PIB_Trim_CHainé_Millards_Fcfa!B23:E23)-1)*100</f>
        <v>6.3828730878660922</v>
      </c>
      <c r="CF23" s="6">
        <f>+(SUM(PIB_Trim_CHainé_Millards_Fcfa!J23:M23)/SUM(PIB_Trim_CHainé_Millards_Fcfa!F23:I23)-1)*100</f>
        <v>9.6857583978292361</v>
      </c>
      <c r="CG23" s="6">
        <f>+(SUM(PIB_Trim_CHainé_Millards_Fcfa!N23:Q23)/SUM(PIB_Trim_CHainé_Millards_Fcfa!J23:M23)-1)*100</f>
        <v>8.2744306748725904</v>
      </c>
      <c r="CH23" s="6">
        <f>+(SUM(PIB_Trim_CHainé_Millards_Fcfa!R23:U23)/SUM(PIB_Trim_CHainé_Millards_Fcfa!N23:Q23)-1)*100</f>
        <v>7.8571832181795642</v>
      </c>
      <c r="CI23" s="6">
        <f>+(SUM(PIB_Trim_CHainé_Millards_Fcfa!V23:Y23)/SUM(PIB_Trim_CHainé_Millards_Fcfa!R23:U23)-1)*100</f>
        <v>1.1700145197596878</v>
      </c>
      <c r="CJ23" s="6">
        <f>+(SUM(PIB_Trim_CHainé_Millards_Fcfa!Z23:AC23)/SUM(PIB_Trim_CHainé_Millards_Fcfa!V23:Y23)-1)*100</f>
        <v>11.85247443061861</v>
      </c>
      <c r="CK23" s="6">
        <f>+(SUM(PIB_Trim_CHainé_Millards_Fcfa!AD23:AF23)/SUM(PIB_Trim_CHainé_Millards_Fcfa!Z23:AC23)-1)*100</f>
        <v>-18.149425231520556</v>
      </c>
      <c r="CL23" s="6">
        <f>+(SUM(PIB_Trim_CHainé_Millards_Fcfa!AH23:AK23)/SUM(PIB_Trim_CHainé_Millards_Fcfa!AD23:AG23)-1)*100</f>
        <v>-3.2775255835404526</v>
      </c>
      <c r="CM23" s="6">
        <f>+(SUM(PIB_Trim_CHainé_Millards_Fcfa!AL23:AO23)/SUM(PIB_Trim_CHainé_Millards_Fcfa!AH23:AK23)-1)*100</f>
        <v>6.428220475278823</v>
      </c>
      <c r="CN23" s="6">
        <f>+(SUM(PIB_Trim_CHainé_Millards_Fcfa!AP23:AS23)/SUM(PIB_Trim_CHainé_Millards_Fcfa!AL23:AO23)-1)*100</f>
        <v>5.6117752984679026</v>
      </c>
      <c r="CO23" s="6">
        <f>+(SUM(PIB_Trim_CHainé_Millards_Fcfa!AT23:AW23)/SUM(PIB_Trim_CHainé_Millards_Fcfa!AP23:AS23)-1)*100</f>
        <v>6.8046676758577673</v>
      </c>
      <c r="CP23" s="6">
        <f>+(SUM(PIB_Trim_CHainé_Millards_Fcfa!AX23:BA23)/SUM(PIB_Trim_CHainé_Millards_Fcfa!AT23:AW23)-1)*100</f>
        <v>6.1123032449108994</v>
      </c>
      <c r="CQ23" s="6">
        <f>+(SUM(PIB_Trim_CHainé_Millards_Fcfa!BB23:BE23)/SUM(PIB_Trim_CHainé_Millards_Fcfa!AX23:BA23)-1)*100</f>
        <v>3.783844884479981</v>
      </c>
      <c r="CR23" s="6">
        <f>+(SUM(PIB_Trim_CHainé_Millards_Fcfa!BF23:BI23)/SUM(PIB_Trim_CHainé_Millards_Fcfa!BB23:BE23)-1)*100</f>
        <v>3.6051532792950258</v>
      </c>
      <c r="CS23" s="6">
        <f>+(SUM(PIB_Trim_CHainé_Millards_Fcfa!BJ23:BM23)/SUM(PIB_Trim_CHainé_Millards_Fcfa!BF23:BI23)-1)*100</f>
        <v>5.2135040299637447</v>
      </c>
      <c r="CT23" s="6">
        <f>+(SUM(PIB_Trim_CHainé_Millards_Fcfa!BN23:BQ23)/SUM(PIB_Trim_CHainé_Millards_Fcfa!BJ23:BM23)-1)*100</f>
        <v>0.9798347027640375</v>
      </c>
      <c r="CU23" s="6">
        <f>+(SUM(PIB_Trim_CHainé_Millards_Fcfa!BR23:BU23)/SUM(PIB_Trim_CHainé_Millards_Fcfa!BN23:BQ23)-1)*100</f>
        <v>5.3157614835883438</v>
      </c>
      <c r="CV23" s="6">
        <f>+(SUM(PIB_Trim_CHainé_Millards_Fcfa!BV23:BY23)/SUM(PIB_Trim_CHainé_Millards_Fcfa!BR23:BU23)-1)*100</f>
        <v>4.4416208834794357</v>
      </c>
      <c r="CW23" s="6">
        <f>+(SUM(PIB_Trim_CHainé_Millards_Fcfa!BZ23:CC23)/SUM(PIB_Trim_CHainé_Millards_Fcfa!BV23:BY23)-1)*100</f>
        <v>6.272310945880899</v>
      </c>
      <c r="CX23" s="6">
        <f>+(SUM(PIB_Trim_CHainé_Millards_Fcfa!CD23:CG23)/SUM(PIB_Trim_CHainé_Millards_Fcfa!BZ23:CC23)-1)*100</f>
        <v>5.6471679287563248</v>
      </c>
    </row>
    <row r="24" spans="1:102" x14ac:dyDescent="0.55000000000000004">
      <c r="A24" s="4" t="s">
        <v>19</v>
      </c>
      <c r="B24" s="7">
        <f>(PIB_Trim_CHainé_Millards_Fcfa!F24/PIB_Trim_CHainé_Millards_Fcfa!B24-1)*100</f>
        <v>9.0389314336970283</v>
      </c>
      <c r="C24" s="5">
        <f>(PIB_Trim_CHainé_Millards_Fcfa!G24/PIB_Trim_CHainé_Millards_Fcfa!C24-1)*100</f>
        <v>8.3888888804434902</v>
      </c>
      <c r="D24" s="5">
        <f>(PIB_Trim_CHainé_Millards_Fcfa!H24/PIB_Trim_CHainé_Millards_Fcfa!D24-1)*100</f>
        <v>12.878017418873778</v>
      </c>
      <c r="E24" s="5">
        <f>(PIB_Trim_CHainé_Millards_Fcfa!I24/PIB_Trim_CHainé_Millards_Fcfa!E24-1)*100</f>
        <v>15.62849507076891</v>
      </c>
      <c r="F24" s="5">
        <f>(PIB_Trim_CHainé_Millards_Fcfa!J24/PIB_Trim_CHainé_Millards_Fcfa!F24-1)*100</f>
        <v>9.8864109894610586</v>
      </c>
      <c r="G24" s="5">
        <f>(PIB_Trim_CHainé_Millards_Fcfa!K24/PIB_Trim_CHainé_Millards_Fcfa!G24-1)*100</f>
        <v>3.9789234115742866</v>
      </c>
      <c r="H24" s="5">
        <f>(PIB_Trim_CHainé_Millards_Fcfa!L24/PIB_Trim_CHainé_Millards_Fcfa!H24-1)*100</f>
        <v>-0.10082478765419678</v>
      </c>
      <c r="I24" s="5">
        <f>(PIB_Trim_CHainé_Millards_Fcfa!M24/PIB_Trim_CHainé_Millards_Fcfa!I24-1)*100</f>
        <v>1.669826161035548</v>
      </c>
      <c r="J24" s="5">
        <f>(PIB_Trim_CHainé_Millards_Fcfa!N24/PIB_Trim_CHainé_Millards_Fcfa!J24-1)*100</f>
        <v>10.713990500951255</v>
      </c>
      <c r="K24" s="5">
        <f>(PIB_Trim_CHainé_Millards_Fcfa!O24/PIB_Trim_CHainé_Millards_Fcfa!K24-1)*100</f>
        <v>2.9497697273194179</v>
      </c>
      <c r="L24" s="5">
        <f>(PIB_Trim_CHainé_Millards_Fcfa!P24/PIB_Trim_CHainé_Millards_Fcfa!L24-1)*100</f>
        <v>7.6174377177526953</v>
      </c>
      <c r="M24" s="5">
        <f>(PIB_Trim_CHainé_Millards_Fcfa!Q24/PIB_Trim_CHainé_Millards_Fcfa!M24-1)*100</f>
        <v>7.8881350352431046</v>
      </c>
      <c r="N24" s="5">
        <f>(PIB_Trim_CHainé_Millards_Fcfa!R24/PIB_Trim_CHainé_Millards_Fcfa!N24-1)*100</f>
        <v>6.9241267283179475</v>
      </c>
      <c r="O24" s="5">
        <f>(PIB_Trim_CHainé_Millards_Fcfa!S24/PIB_Trim_CHainé_Millards_Fcfa!O24-1)*100</f>
        <v>20.582389958763425</v>
      </c>
      <c r="P24" s="5">
        <f>(PIB_Trim_CHainé_Millards_Fcfa!T24/PIB_Trim_CHainé_Millards_Fcfa!P24-1)*100</f>
        <v>20.846704815478301</v>
      </c>
      <c r="Q24" s="5">
        <f>(PIB_Trim_CHainé_Millards_Fcfa!U24/PIB_Trim_CHainé_Millards_Fcfa!Q24-1)*100</f>
        <v>8.5168427286874682</v>
      </c>
      <c r="R24" s="5">
        <f>(PIB_Trim_CHainé_Millards_Fcfa!V24/PIB_Trim_CHainé_Millards_Fcfa!R24-1)*100</f>
        <v>-2.4226786771015973</v>
      </c>
      <c r="S24" s="5">
        <f>(PIB_Trim_CHainé_Millards_Fcfa!W24/PIB_Trim_CHainé_Millards_Fcfa!S24-1)*100</f>
        <v>-2.0381686226298212</v>
      </c>
      <c r="T24" s="5">
        <f>(PIB_Trim_CHainé_Millards_Fcfa!X24/PIB_Trim_CHainé_Millards_Fcfa!T24-1)*100</f>
        <v>-4.3408563547472472</v>
      </c>
      <c r="U24" s="5">
        <f>(PIB_Trim_CHainé_Millards_Fcfa!Y24/PIB_Trim_CHainé_Millards_Fcfa!U24-1)*100</f>
        <v>-4.3824410936413649</v>
      </c>
      <c r="V24" s="5">
        <f>(PIB_Trim_CHainé_Millards_Fcfa!Z24/PIB_Trim_CHainé_Millards_Fcfa!V24-1)*100</f>
        <v>2.3169858650024189</v>
      </c>
      <c r="W24" s="5">
        <f>(PIB_Trim_CHainé_Millards_Fcfa!AA24/PIB_Trim_CHainé_Millards_Fcfa!W24-1)*100</f>
        <v>10.00352192065761</v>
      </c>
      <c r="X24" s="5">
        <f>(PIB_Trim_CHainé_Millards_Fcfa!AB24/PIB_Trim_CHainé_Millards_Fcfa!X24-1)*100</f>
        <v>19.285060980123191</v>
      </c>
      <c r="Y24" s="5">
        <f>(PIB_Trim_CHainé_Millards_Fcfa!AC24/PIB_Trim_CHainé_Millards_Fcfa!Y24-1)*100</f>
        <v>20.283382853291254</v>
      </c>
      <c r="Z24" s="5">
        <f>(PIB_Trim_CHainé_Millards_Fcfa!AD24/PIB_Trim_CHainé_Millards_Fcfa!Z24-1)*100</f>
        <v>24.096027900154148</v>
      </c>
      <c r="AA24" s="5">
        <f>(PIB_Trim_CHainé_Millards_Fcfa!AE24/PIB_Trim_CHainé_Millards_Fcfa!AA24-1)*100</f>
        <v>20.145038881642385</v>
      </c>
      <c r="AB24" s="5">
        <f>(PIB_Trim_CHainé_Millards_Fcfa!AF24/PIB_Trim_CHainé_Millards_Fcfa!AB24-1)*100</f>
        <v>12.148541819559577</v>
      </c>
      <c r="AC24" s="5">
        <f>(PIB_Trim_CHainé_Millards_Fcfa!AG24/PIB_Trim_CHainé_Millards_Fcfa!AC24-1)*100</f>
        <v>7.5459543174841048</v>
      </c>
      <c r="AD24" s="5">
        <f>(PIB_Trim_CHainé_Millards_Fcfa!AH24/PIB_Trim_CHainé_Millards_Fcfa!AD24-1)*100</f>
        <v>-6.7247872135885007</v>
      </c>
      <c r="AE24" s="5">
        <f>(PIB_Trim_CHainé_Millards_Fcfa!AI24/PIB_Trim_CHainé_Millards_Fcfa!AE24-1)*100</f>
        <v>-5.4861757470529904</v>
      </c>
      <c r="AF24" s="5">
        <f>(PIB_Trim_CHainé_Millards_Fcfa!AJ24/PIB_Trim_CHainé_Millards_Fcfa!AF24-1)*100</f>
        <v>-1.6199529394684498</v>
      </c>
      <c r="AG24" s="5">
        <f>(PIB_Trim_CHainé_Millards_Fcfa!AK24/PIB_Trim_CHainé_Millards_Fcfa!AG24-1)*100</f>
        <v>-6.291232045847039</v>
      </c>
      <c r="AH24" s="5">
        <f>(PIB_Trim_CHainé_Millards_Fcfa!AL24/PIB_Trim_CHainé_Millards_Fcfa!AH24-1)*100</f>
        <v>8.9711549801265953</v>
      </c>
      <c r="AI24" s="5">
        <f>(PIB_Trim_CHainé_Millards_Fcfa!AM24/PIB_Trim_CHainé_Millards_Fcfa!AI24-1)*100</f>
        <v>8.4205026382247805</v>
      </c>
      <c r="AJ24" s="5">
        <f>(PIB_Trim_CHainé_Millards_Fcfa!AN24/PIB_Trim_CHainé_Millards_Fcfa!AJ24-1)*100</f>
        <v>8.0893322425339207</v>
      </c>
      <c r="AK24" s="5">
        <f>(PIB_Trim_CHainé_Millards_Fcfa!AO24/PIB_Trim_CHainé_Millards_Fcfa!AK24-1)*100</f>
        <v>13.990154964823276</v>
      </c>
      <c r="AL24" s="5">
        <f>(PIB_Trim_CHainé_Millards_Fcfa!AP24/PIB_Trim_CHainé_Millards_Fcfa!AL24-1)*100</f>
        <v>7.506299394048499</v>
      </c>
      <c r="AM24" s="5">
        <f>(PIB_Trim_CHainé_Millards_Fcfa!AQ24/PIB_Trim_CHainé_Millards_Fcfa!AM24-1)*100</f>
        <v>3.4354137738374924</v>
      </c>
      <c r="AN24" s="5">
        <f>(PIB_Trim_CHainé_Millards_Fcfa!AR24/PIB_Trim_CHainé_Millards_Fcfa!AN24-1)*100</f>
        <v>1.9931830886126045</v>
      </c>
      <c r="AO24" s="5">
        <f>(PIB_Trim_CHainé_Millards_Fcfa!AS24/PIB_Trim_CHainé_Millards_Fcfa!AO24-1)*100</f>
        <v>10.182739180792932</v>
      </c>
      <c r="AP24" s="5">
        <f>(PIB_Trim_CHainé_Millards_Fcfa!AT24/PIB_Trim_CHainé_Millards_Fcfa!AP24-1)*100</f>
        <v>2.3430004123969228</v>
      </c>
      <c r="AQ24" s="5">
        <f>(PIB_Trim_CHainé_Millards_Fcfa!AU24/PIB_Trim_CHainé_Millards_Fcfa!AQ24-1)*100</f>
        <v>6.9032304437963266</v>
      </c>
      <c r="AR24" s="5">
        <f>(PIB_Trim_CHainé_Millards_Fcfa!AV24/PIB_Trim_CHainé_Millards_Fcfa!AR24-1)*100</f>
        <v>8.9651118575784228</v>
      </c>
      <c r="AS24" s="5">
        <f>(PIB_Trim_CHainé_Millards_Fcfa!AW24/PIB_Trim_CHainé_Millards_Fcfa!AS24-1)*100</f>
        <v>1.9503659954604124</v>
      </c>
      <c r="AT24" s="5">
        <f>(PIB_Trim_CHainé_Millards_Fcfa!AX24/PIB_Trim_CHainé_Millards_Fcfa!AT24-1)*100</f>
        <v>6.3136172358714271</v>
      </c>
      <c r="AU24" s="5">
        <f>(PIB_Trim_CHainé_Millards_Fcfa!AY24/PIB_Trim_CHainé_Millards_Fcfa!AU24-1)*100</f>
        <v>8.3431434200267329</v>
      </c>
      <c r="AV24" s="5">
        <f>(PIB_Trim_CHainé_Millards_Fcfa!AZ24/PIB_Trim_CHainé_Millards_Fcfa!AV24-1)*100</f>
        <v>7.3793419072873734</v>
      </c>
      <c r="AW24" s="5">
        <f>(PIB_Trim_CHainé_Millards_Fcfa!BA24/PIB_Trim_CHainé_Millards_Fcfa!AW24-1)*100</f>
        <v>3.7632094370682045</v>
      </c>
      <c r="AX24" s="5">
        <f>(PIB_Trim_CHainé_Millards_Fcfa!BB24/PIB_Trim_CHainé_Millards_Fcfa!AX24-1)*100</f>
        <v>5.8797730615398613</v>
      </c>
      <c r="AY24" s="5">
        <f>(PIB_Trim_CHainé_Millards_Fcfa!BC24/PIB_Trim_CHainé_Millards_Fcfa!AY24-1)*100</f>
        <v>2.7182368840156013</v>
      </c>
      <c r="AZ24" s="5">
        <f>(PIB_Trim_CHainé_Millards_Fcfa!BD24/PIB_Trim_CHainé_Millards_Fcfa!AZ24-1)*100</f>
        <v>2.8877610181769597</v>
      </c>
      <c r="BA24" s="5">
        <f>(PIB_Trim_CHainé_Millards_Fcfa!BE24/PIB_Trim_CHainé_Millards_Fcfa!BA24-1)*100</f>
        <v>4.7915252922321905</v>
      </c>
      <c r="BB24" s="5">
        <f>(PIB_Trim_CHainé_Millards_Fcfa!BF24/PIB_Trim_CHainé_Millards_Fcfa!BB24-1)*100</f>
        <v>3.5127968907283202</v>
      </c>
      <c r="BC24" s="5">
        <f>(PIB_Trim_CHainé_Millards_Fcfa!BG24/PIB_Trim_CHainé_Millards_Fcfa!BC24-1)*100</f>
        <v>4.355492447631959</v>
      </c>
      <c r="BD24" s="5">
        <f>(PIB_Trim_CHainé_Millards_Fcfa!BH24/PIB_Trim_CHainé_Millards_Fcfa!BD24-1)*100</f>
        <v>7.1725945992769269</v>
      </c>
      <c r="BE24" s="5">
        <f>(PIB_Trim_CHainé_Millards_Fcfa!BI24/PIB_Trim_CHainé_Millards_Fcfa!BE24-1)*100</f>
        <v>4.8554548691976729</v>
      </c>
      <c r="BF24" s="5">
        <f>(PIB_Trim_CHainé_Millards_Fcfa!BJ24/PIB_Trim_CHainé_Millards_Fcfa!BF24-1)*100</f>
        <v>1.9346056919668397</v>
      </c>
      <c r="BG24" s="5">
        <f>(PIB_Trim_CHainé_Millards_Fcfa!BK24/PIB_Trim_CHainé_Millards_Fcfa!BG24-1)*100</f>
        <v>4.3139468186376595</v>
      </c>
      <c r="BH24" s="5">
        <f>(PIB_Trim_CHainé_Millards_Fcfa!BL24/PIB_Trim_CHainé_Millards_Fcfa!BH24-1)*100</f>
        <v>3.6406210392141869</v>
      </c>
      <c r="BI24" s="5">
        <f>(PIB_Trim_CHainé_Millards_Fcfa!BM24/PIB_Trim_CHainé_Millards_Fcfa!BI24-1)*100</f>
        <v>-0.98723413870318577</v>
      </c>
      <c r="BJ24" s="5">
        <f>(PIB_Trim_CHainé_Millards_Fcfa!BN24/PIB_Trim_CHainé_Millards_Fcfa!BJ24-1)*100</f>
        <v>-0.54772336706414571</v>
      </c>
      <c r="BK24" s="5">
        <f>(PIB_Trim_CHainé_Millards_Fcfa!BO24/PIB_Trim_CHainé_Millards_Fcfa!BK24-1)*100</f>
        <v>-4.8851374843589817</v>
      </c>
      <c r="BL24" s="5">
        <f>(PIB_Trim_CHainé_Millards_Fcfa!BP24/PIB_Trim_CHainé_Millards_Fcfa!BL24-1)*100</f>
        <v>-6.1682097628116157</v>
      </c>
      <c r="BM24" s="5">
        <f>(PIB_Trim_CHainé_Millards_Fcfa!BQ24/PIB_Trim_CHainé_Millards_Fcfa!BM24-1)*100</f>
        <v>-5.1923425185546934</v>
      </c>
      <c r="BN24" s="5">
        <f>(PIB_Trim_CHainé_Millards_Fcfa!BR24/PIB_Trim_CHainé_Millards_Fcfa!BN24-1)*100</f>
        <v>-1.4114228923697514</v>
      </c>
      <c r="BO24" s="5">
        <f>(PIB_Trim_CHainé_Millards_Fcfa!BS24/PIB_Trim_CHainé_Millards_Fcfa!BO24-1)*100</f>
        <v>4.5124034339367514</v>
      </c>
      <c r="BP24" s="5">
        <f>(PIB_Trim_CHainé_Millards_Fcfa!BT24/PIB_Trim_CHainé_Millards_Fcfa!BP24-1)*100</f>
        <v>3.907635943352572</v>
      </c>
      <c r="BQ24" s="5">
        <f>(PIB_Trim_CHainé_Millards_Fcfa!BU24/PIB_Trim_CHainé_Millards_Fcfa!BQ24-1)*100</f>
        <v>7.7706745938643129</v>
      </c>
      <c r="BR24" s="5">
        <f>(PIB_Trim_CHainé_Millards_Fcfa!BV24/PIB_Trim_CHainé_Millards_Fcfa!BR24-1)*100</f>
        <v>3.996051539692691</v>
      </c>
      <c r="BS24" s="5">
        <f>(PIB_Trim_CHainé_Millards_Fcfa!BW24/PIB_Trim_CHainé_Millards_Fcfa!BS24-1)*100</f>
        <v>3.2056189892482267</v>
      </c>
      <c r="BT24" s="5">
        <f>(PIB_Trim_CHainé_Millards_Fcfa!BX24/PIB_Trim_CHainé_Millards_Fcfa!BT24-1)*100</f>
        <v>6.496045832820041</v>
      </c>
      <c r="BU24" s="5">
        <f>(PIB_Trim_CHainé_Millards_Fcfa!BY24/PIB_Trim_CHainé_Millards_Fcfa!BU24-1)*100</f>
        <v>4.3632479066838314</v>
      </c>
      <c r="BV24" s="5">
        <f>(PIB_Trim_CHainé_Millards_Fcfa!BZ24/PIB_Trim_CHainé_Millards_Fcfa!BV24-1)*100</f>
        <v>-1.2785080286647599</v>
      </c>
      <c r="BW24" s="5">
        <f>(PIB_Trim_CHainé_Millards_Fcfa!CA24/PIB_Trim_CHainé_Millards_Fcfa!BW24-1)*100</f>
        <v>10.034970084077433</v>
      </c>
      <c r="BX24" s="5">
        <f>(PIB_Trim_CHainé_Millards_Fcfa!CB24/PIB_Trim_CHainé_Millards_Fcfa!BX24-1)*100</f>
        <v>10.283380324396107</v>
      </c>
      <c r="BY24" s="5">
        <f>(PIB_Trim_CHainé_Millards_Fcfa!CC24/PIB_Trim_CHainé_Millards_Fcfa!BY24-1)*100</f>
        <v>2.5876999650697341</v>
      </c>
      <c r="BZ24" s="5">
        <f>(PIB_Trim_CHainé_Millards_Fcfa!CD24/PIB_Trim_CHainé_Millards_Fcfa!BZ24-1)*100</f>
        <v>10.440054769867114</v>
      </c>
      <c r="CA24" s="5">
        <f>(PIB_Trim_CHainé_Millards_Fcfa!CE24/PIB_Trim_CHainé_Millards_Fcfa!CA24-1)*100</f>
        <v>5.4561413196901443</v>
      </c>
      <c r="CB24" s="5">
        <f>(PIB_Trim_CHainé_Millards_Fcfa!CF24/PIB_Trim_CHainé_Millards_Fcfa!CB24-1)*100</f>
        <v>4.947884003950076</v>
      </c>
      <c r="CC24" s="5">
        <f>(PIB_Trim_CHainé_Millards_Fcfa!CG24/PIB_Trim_CHainé_Millards_Fcfa!CC24-1)*100</f>
        <v>3.818704600921996</v>
      </c>
      <c r="CD24" s="5"/>
      <c r="CE24" s="5">
        <f>+(SUM(PIB_Trim_CHainé_Millards_Fcfa!F24:I24)/SUM(PIB_Trim_CHainé_Millards_Fcfa!B24:E24)-1)*100</f>
        <v>11.524469163390695</v>
      </c>
      <c r="CF24" s="5">
        <f>+(SUM(PIB_Trim_CHainé_Millards_Fcfa!J24:M24)/SUM(PIB_Trim_CHainé_Millards_Fcfa!F24:I24)-1)*100</f>
        <v>3.2341596820878227</v>
      </c>
      <c r="CG24" s="5">
        <f>+(SUM(PIB_Trim_CHainé_Millards_Fcfa!N24:Q24)/SUM(PIB_Trim_CHainé_Millards_Fcfa!J24:M24)-1)*100</f>
        <v>7.0616664810704277</v>
      </c>
      <c r="CH24" s="5">
        <f>+(SUM(PIB_Trim_CHainé_Millards_Fcfa!R24:U24)/SUM(PIB_Trim_CHainé_Millards_Fcfa!N24:Q24)-1)*100</f>
        <v>15.176954536425935</v>
      </c>
      <c r="CI24" s="5">
        <f>+(SUM(PIB_Trim_CHainé_Millards_Fcfa!V24:Y24)/SUM(PIB_Trim_CHainé_Millards_Fcfa!R24:U24)-1)*100</f>
        <v>-3.3704329259997112</v>
      </c>
      <c r="CJ24" s="5">
        <f>+(SUM(PIB_Trim_CHainé_Millards_Fcfa!Z24:AC24)/SUM(PIB_Trim_CHainé_Millards_Fcfa!V24:Y24)-1)*100</f>
        <v>13.711756170721578</v>
      </c>
      <c r="CK24" s="5">
        <f>+(SUM(PIB_Trim_CHainé_Millards_Fcfa!AD24:AF24)/SUM(PIB_Trim_CHainé_Millards_Fcfa!Z24:AC24)-1)*100</f>
        <v>-8.2064957123194056</v>
      </c>
      <c r="CL24" s="5">
        <f>+(SUM(PIB_Trim_CHainé_Millards_Fcfa!AH24:AK24)/SUM(PIB_Trim_CHainé_Millards_Fcfa!AD24:AG24)-1)*100</f>
        <v>-4.5777921491275357</v>
      </c>
      <c r="CM24" s="5">
        <f>+(SUM(PIB_Trim_CHainé_Millards_Fcfa!AL24:AO24)/SUM(PIB_Trim_CHainé_Millards_Fcfa!AH24:AK24)-1)*100</f>
        <v>9.5212929294685047</v>
      </c>
      <c r="CN24" s="5">
        <f>+(SUM(PIB_Trim_CHainé_Millards_Fcfa!AP24:AS24)/SUM(PIB_Trim_CHainé_Millards_Fcfa!AL24:AO24)-1)*100</f>
        <v>5.0873625766765018</v>
      </c>
      <c r="CO24" s="5">
        <f>+(SUM(PIB_Trim_CHainé_Millards_Fcfa!AT24:AW24)/SUM(PIB_Trim_CHainé_Millards_Fcfa!AP24:AS24)-1)*100</f>
        <v>5.6589283194160789</v>
      </c>
      <c r="CP24" s="5">
        <f>+(SUM(PIB_Trim_CHainé_Millards_Fcfa!AX24:BA24)/SUM(PIB_Trim_CHainé_Millards_Fcfa!AT24:AW24)-1)*100</f>
        <v>6.6803722480434757</v>
      </c>
      <c r="CQ24" s="5">
        <f>+(SUM(PIB_Trim_CHainé_Millards_Fcfa!BB24:BE24)/SUM(PIB_Trim_CHainé_Millards_Fcfa!AX24:BA24)-1)*100</f>
        <v>3.7701901177628949</v>
      </c>
      <c r="CR24" s="5">
        <f>+(SUM(PIB_Trim_CHainé_Millards_Fcfa!BF24:BI24)/SUM(PIB_Trim_CHainé_Millards_Fcfa!BB24:BE24)-1)*100</f>
        <v>5.2704810895138232</v>
      </c>
      <c r="CS24" s="5">
        <f>+(SUM(PIB_Trim_CHainé_Millards_Fcfa!BJ24:BM24)/SUM(PIB_Trim_CHainé_Millards_Fcfa!BF24:BI24)-1)*100</f>
        <v>2.5563785837117825</v>
      </c>
      <c r="CT24" s="5">
        <f>+(SUM(PIB_Trim_CHainé_Millards_Fcfa!BN24:BQ24)/SUM(PIB_Trim_CHainé_Millards_Fcfa!BJ24:BM24)-1)*100</f>
        <v>-4.6216869617694663</v>
      </c>
      <c r="CU24" s="5">
        <f>+(SUM(PIB_Trim_CHainé_Millards_Fcfa!BR24:BU24)/SUM(PIB_Trim_CHainé_Millards_Fcfa!BN24:BQ24)-1)*100</f>
        <v>3.8406280038956853</v>
      </c>
      <c r="CV24" s="5">
        <f>+(SUM(PIB_Trim_CHainé_Millards_Fcfa!BV24:BY24)/SUM(PIB_Trim_CHainé_Millards_Fcfa!BR24:BU24)-1)*100</f>
        <v>4.7263910032488088</v>
      </c>
      <c r="CW24" s="5">
        <f>+(SUM(PIB_Trim_CHainé_Millards_Fcfa!BZ24:CC24)/SUM(PIB_Trim_CHainé_Millards_Fcfa!BV24:BY24)-1)*100</f>
        <v>6.6048530124178662</v>
      </c>
      <c r="CX24" s="5">
        <f>+(SUM(PIB_Trim_CHainé_Millards_Fcfa!CD24:CG24)/SUM(PIB_Trim_CHainé_Millards_Fcfa!BZ24:CC24)-1)*100</f>
        <v>5.760914842067888</v>
      </c>
    </row>
    <row r="25" spans="1:102" x14ac:dyDescent="0.55000000000000004">
      <c r="A25" s="4" t="s">
        <v>20</v>
      </c>
      <c r="B25" s="7">
        <f>(PIB_Trim_CHainé_Millards_Fcfa!F25/PIB_Trim_CHainé_Millards_Fcfa!B25-1)*100</f>
        <v>15.816673865469323</v>
      </c>
      <c r="C25" s="5">
        <f>(PIB_Trim_CHainé_Millards_Fcfa!G25/PIB_Trim_CHainé_Millards_Fcfa!C25-1)*100</f>
        <v>15.893661963438955</v>
      </c>
      <c r="D25" s="5">
        <f>(PIB_Trim_CHainé_Millards_Fcfa!H25/PIB_Trim_CHainé_Millards_Fcfa!D25-1)*100</f>
        <v>21.034996053318999</v>
      </c>
      <c r="E25" s="5">
        <f>(PIB_Trim_CHainé_Millards_Fcfa!I25/PIB_Trim_CHainé_Millards_Fcfa!E25-1)*100</f>
        <v>29.64563564341627</v>
      </c>
      <c r="F25" s="5">
        <f>(PIB_Trim_CHainé_Millards_Fcfa!J25/PIB_Trim_CHainé_Millards_Fcfa!F25-1)*100</f>
        <v>23.894508908766987</v>
      </c>
      <c r="G25" s="5">
        <f>(PIB_Trim_CHainé_Millards_Fcfa!K25/PIB_Trim_CHainé_Millards_Fcfa!G25-1)*100</f>
        <v>17.383636335213449</v>
      </c>
      <c r="H25" s="5">
        <f>(PIB_Trim_CHainé_Millards_Fcfa!L25/PIB_Trim_CHainé_Millards_Fcfa!H25-1)*100</f>
        <v>13.416289873757714</v>
      </c>
      <c r="I25" s="5">
        <f>(PIB_Trim_CHainé_Millards_Fcfa!M25/PIB_Trim_CHainé_Millards_Fcfa!I25-1)*100</f>
        <v>16.33602588804337</v>
      </c>
      <c r="J25" s="5">
        <f>(PIB_Trim_CHainé_Millards_Fcfa!N25/PIB_Trim_CHainé_Millards_Fcfa!J25-1)*100</f>
        <v>28.54852312658236</v>
      </c>
      <c r="K25" s="5">
        <f>(PIB_Trim_CHainé_Millards_Fcfa!O25/PIB_Trim_CHainé_Millards_Fcfa!K25-1)*100</f>
        <v>13.05696661865381</v>
      </c>
      <c r="L25" s="5">
        <f>(PIB_Trim_CHainé_Millards_Fcfa!P25/PIB_Trim_CHainé_Millards_Fcfa!L25-1)*100</f>
        <v>11.109720038900072</v>
      </c>
      <c r="M25" s="5">
        <f>(PIB_Trim_CHainé_Millards_Fcfa!Q25/PIB_Trim_CHainé_Millards_Fcfa!M25-1)*100</f>
        <v>-0.62042480822417367</v>
      </c>
      <c r="N25" s="5">
        <f>(PIB_Trim_CHainé_Millards_Fcfa!R25/PIB_Trim_CHainé_Millards_Fcfa!N25-1)*100</f>
        <v>-15.57660634616661</v>
      </c>
      <c r="O25" s="5">
        <f>(PIB_Trim_CHainé_Millards_Fcfa!S25/PIB_Trim_CHainé_Millards_Fcfa!O25-1)*100</f>
        <v>-8.1540494924109534</v>
      </c>
      <c r="P25" s="5">
        <f>(PIB_Trim_CHainé_Millards_Fcfa!T25/PIB_Trim_CHainé_Millards_Fcfa!P25-1)*100</f>
        <v>-6.4847636111922462</v>
      </c>
      <c r="Q25" s="5">
        <f>(PIB_Trim_CHainé_Millards_Fcfa!U25/PIB_Trim_CHainé_Millards_Fcfa!Q25-1)*100</f>
        <v>-7.8567875997679781</v>
      </c>
      <c r="R25" s="5">
        <f>(PIB_Trim_CHainé_Millards_Fcfa!V25/PIB_Trim_CHainé_Millards_Fcfa!R25-1)*100</f>
        <v>-1.7116286376651191</v>
      </c>
      <c r="S25" s="5">
        <f>(PIB_Trim_CHainé_Millards_Fcfa!W25/PIB_Trim_CHainé_Millards_Fcfa!S25-1)*100</f>
        <v>15.227984983660736</v>
      </c>
      <c r="T25" s="5">
        <f>(PIB_Trim_CHainé_Millards_Fcfa!X25/PIB_Trim_CHainé_Millards_Fcfa!T25-1)*100</f>
        <v>20.604545172020149</v>
      </c>
      <c r="U25" s="5">
        <f>(PIB_Trim_CHainé_Millards_Fcfa!Y25/PIB_Trim_CHainé_Millards_Fcfa!U25-1)*100</f>
        <v>19.323858486194556</v>
      </c>
      <c r="V25" s="5">
        <f>(PIB_Trim_CHainé_Millards_Fcfa!Z25/PIB_Trim_CHainé_Millards_Fcfa!V25-1)*100</f>
        <v>16.687045019916113</v>
      </c>
      <c r="W25" s="5">
        <f>(PIB_Trim_CHainé_Millards_Fcfa!AA25/PIB_Trim_CHainé_Millards_Fcfa!W25-1)*100</f>
        <v>18.055165737688704</v>
      </c>
      <c r="X25" s="5">
        <f>(PIB_Trim_CHainé_Millards_Fcfa!AB25/PIB_Trim_CHainé_Millards_Fcfa!X25-1)*100</f>
        <v>23.375473867213437</v>
      </c>
      <c r="Y25" s="5">
        <f>(PIB_Trim_CHainé_Millards_Fcfa!AC25/PIB_Trim_CHainé_Millards_Fcfa!Y25-1)*100</f>
        <v>21.755789995698429</v>
      </c>
      <c r="Z25" s="5">
        <f>(PIB_Trim_CHainé_Millards_Fcfa!AD25/PIB_Trim_CHainé_Millards_Fcfa!Z25-1)*100</f>
        <v>32.640771776426988</v>
      </c>
      <c r="AA25" s="5">
        <f>(PIB_Trim_CHainé_Millards_Fcfa!AE25/PIB_Trim_CHainé_Millards_Fcfa!AA25-1)*100</f>
        <v>31.736611961694617</v>
      </c>
      <c r="AB25" s="5">
        <f>(PIB_Trim_CHainé_Millards_Fcfa!AF25/PIB_Trim_CHainé_Millards_Fcfa!AB25-1)*100</f>
        <v>25.903541817467879</v>
      </c>
      <c r="AC25" s="5">
        <f>(PIB_Trim_CHainé_Millards_Fcfa!AG25/PIB_Trim_CHainé_Millards_Fcfa!AC25-1)*100</f>
        <v>22.673102673832002</v>
      </c>
      <c r="AD25" s="5">
        <f>(PIB_Trim_CHainé_Millards_Fcfa!AH25/PIB_Trim_CHainé_Millards_Fcfa!AD25-1)*100</f>
        <v>7.6116060427012799</v>
      </c>
      <c r="AE25" s="5">
        <f>(PIB_Trim_CHainé_Millards_Fcfa!AI25/PIB_Trim_CHainé_Millards_Fcfa!AE25-1)*100</f>
        <v>9.1314519070226474</v>
      </c>
      <c r="AF25" s="5">
        <f>(PIB_Trim_CHainé_Millards_Fcfa!AJ25/PIB_Trim_CHainé_Millards_Fcfa!AF25-1)*100</f>
        <v>11.151021852758959</v>
      </c>
      <c r="AG25" s="5">
        <f>(PIB_Trim_CHainé_Millards_Fcfa!AK25/PIB_Trim_CHainé_Millards_Fcfa!AG25-1)*100</f>
        <v>3.1181186385196513</v>
      </c>
      <c r="AH25" s="5">
        <f>(PIB_Trim_CHainé_Millards_Fcfa!AL25/PIB_Trim_CHainé_Millards_Fcfa!AH25-1)*100</f>
        <v>16.725063704915311</v>
      </c>
      <c r="AI25" s="5">
        <f>(PIB_Trim_CHainé_Millards_Fcfa!AM25/PIB_Trim_CHainé_Millards_Fcfa!AI25-1)*100</f>
        <v>13.514550972104278</v>
      </c>
      <c r="AJ25" s="5">
        <f>(PIB_Trim_CHainé_Millards_Fcfa!AN25/PIB_Trim_CHainé_Millards_Fcfa!AJ25-1)*100</f>
        <v>12.704019534087285</v>
      </c>
      <c r="AK25" s="5">
        <f>(PIB_Trim_CHainé_Millards_Fcfa!AO25/PIB_Trim_CHainé_Millards_Fcfa!AK25-1)*100</f>
        <v>18.627146994055899</v>
      </c>
      <c r="AL25" s="5">
        <f>(PIB_Trim_CHainé_Millards_Fcfa!AP25/PIB_Trim_CHainé_Millards_Fcfa!AL25-1)*100</f>
        <v>10.101965799778888</v>
      </c>
      <c r="AM25" s="5">
        <f>(PIB_Trim_CHainé_Millards_Fcfa!AQ25/PIB_Trim_CHainé_Millards_Fcfa!AM25-1)*100</f>
        <v>5.0099237051726142</v>
      </c>
      <c r="AN25" s="5">
        <f>(PIB_Trim_CHainé_Millards_Fcfa!AR25/PIB_Trim_CHainé_Millards_Fcfa!AN25-1)*100</f>
        <v>3.2522397004715931</v>
      </c>
      <c r="AO25" s="5">
        <f>(PIB_Trim_CHainé_Millards_Fcfa!AS25/PIB_Trim_CHainé_Millards_Fcfa!AO25-1)*100</f>
        <v>14.191486399715437</v>
      </c>
      <c r="AP25" s="5">
        <f>(PIB_Trim_CHainé_Millards_Fcfa!AT25/PIB_Trim_CHainé_Millards_Fcfa!AP25-1)*100</f>
        <v>4.5959495718590482</v>
      </c>
      <c r="AQ25" s="5">
        <f>(PIB_Trim_CHainé_Millards_Fcfa!AU25/PIB_Trim_CHainé_Millards_Fcfa!AQ25-1)*100</f>
        <v>10.846436692536088</v>
      </c>
      <c r="AR25" s="5">
        <f>(PIB_Trim_CHainé_Millards_Fcfa!AV25/PIB_Trim_CHainé_Millards_Fcfa!AR25-1)*100</f>
        <v>13.389365773590045</v>
      </c>
      <c r="AS25" s="5">
        <f>(PIB_Trim_CHainé_Millards_Fcfa!AW25/PIB_Trim_CHainé_Millards_Fcfa!AS25-1)*100</f>
        <v>2.642851015347647</v>
      </c>
      <c r="AT25" s="5">
        <f>(PIB_Trim_CHainé_Millards_Fcfa!AX25/PIB_Trim_CHainé_Millards_Fcfa!AT25-1)*100</f>
        <v>6.3337050463086131</v>
      </c>
      <c r="AU25" s="5">
        <f>(PIB_Trim_CHainé_Millards_Fcfa!AY25/PIB_Trim_CHainé_Millards_Fcfa!AU25-1)*100</f>
        <v>7.617082943318354</v>
      </c>
      <c r="AV25" s="5">
        <f>(PIB_Trim_CHainé_Millards_Fcfa!AZ25/PIB_Trim_CHainé_Millards_Fcfa!AV25-1)*100</f>
        <v>5.2153301541243424</v>
      </c>
      <c r="AW25" s="5">
        <f>(PIB_Trim_CHainé_Millards_Fcfa!BA25/PIB_Trim_CHainé_Millards_Fcfa!AW25-1)*100</f>
        <v>0.14275289863807661</v>
      </c>
      <c r="AX25" s="5">
        <f>(PIB_Trim_CHainé_Millards_Fcfa!BB25/PIB_Trim_CHainé_Millards_Fcfa!AX25-1)*100</f>
        <v>3.9168773786382172</v>
      </c>
      <c r="AY25" s="5">
        <f>(PIB_Trim_CHainé_Millards_Fcfa!BC25/PIB_Trim_CHainé_Millards_Fcfa!AY25-1)*100</f>
        <v>1.9023960458995237</v>
      </c>
      <c r="AZ25" s="5">
        <f>(PIB_Trim_CHainé_Millards_Fcfa!BD25/PIB_Trim_CHainé_Millards_Fcfa!AZ25-1)*100</f>
        <v>3.8121352191563096</v>
      </c>
      <c r="BA25" s="5">
        <f>(PIB_Trim_CHainé_Millards_Fcfa!BE25/PIB_Trim_CHainé_Millards_Fcfa!BA25-1)*100</f>
        <v>6.1415110142357676</v>
      </c>
      <c r="BB25" s="5">
        <f>(PIB_Trim_CHainé_Millards_Fcfa!BF25/PIB_Trim_CHainé_Millards_Fcfa!BB25-1)*100</f>
        <v>6.1283054020547123</v>
      </c>
      <c r="BC25" s="5">
        <f>(PIB_Trim_CHainé_Millards_Fcfa!BG25/PIB_Trim_CHainé_Millards_Fcfa!BC25-1)*100</f>
        <v>8.5072778745767685</v>
      </c>
      <c r="BD25" s="5">
        <f>(PIB_Trim_CHainé_Millards_Fcfa!BH25/PIB_Trim_CHainé_Millards_Fcfa!BD25-1)*100</f>
        <v>13.810146807587053</v>
      </c>
      <c r="BE25" s="5">
        <f>(PIB_Trim_CHainé_Millards_Fcfa!BI25/PIB_Trim_CHainé_Millards_Fcfa!BE25-1)*100</f>
        <v>14.633136201151654</v>
      </c>
      <c r="BF25" s="5">
        <f>(PIB_Trim_CHainé_Millards_Fcfa!BJ25/PIB_Trim_CHainé_Millards_Fcfa!BF25-1)*100</f>
        <v>12.737602425200389</v>
      </c>
      <c r="BG25" s="5">
        <f>(PIB_Trim_CHainé_Millards_Fcfa!BK25/PIB_Trim_CHainé_Millards_Fcfa!BG25-1)*100</f>
        <v>17.778248502191563</v>
      </c>
      <c r="BH25" s="5">
        <f>(PIB_Trim_CHainé_Millards_Fcfa!BL25/PIB_Trim_CHainé_Millards_Fcfa!BH25-1)*100</f>
        <v>14.432941671856693</v>
      </c>
      <c r="BI25" s="5">
        <f>(PIB_Trim_CHainé_Millards_Fcfa!BM25/PIB_Trim_CHainé_Millards_Fcfa!BI25-1)*100</f>
        <v>1.0987331913086873</v>
      </c>
      <c r="BJ25" s="5">
        <f>(PIB_Trim_CHainé_Millards_Fcfa!BN25/PIB_Trim_CHainé_Millards_Fcfa!BJ25-1)*100</f>
        <v>-5.6665472780892063</v>
      </c>
      <c r="BK25" s="5">
        <f>(PIB_Trim_CHainé_Millards_Fcfa!BO25/PIB_Trim_CHainé_Millards_Fcfa!BK25-1)*100</f>
        <v>-16.972327600235459</v>
      </c>
      <c r="BL25" s="5">
        <f>(PIB_Trim_CHainé_Millards_Fcfa!BP25/PIB_Trim_CHainé_Millards_Fcfa!BL25-1)*100</f>
        <v>-20.283434954505175</v>
      </c>
      <c r="BM25" s="5">
        <f>(PIB_Trim_CHainé_Millards_Fcfa!BQ25/PIB_Trim_CHainé_Millards_Fcfa!BM25-1)*100</f>
        <v>-16.890963393266379</v>
      </c>
      <c r="BN25" s="5">
        <f>(PIB_Trim_CHainé_Millards_Fcfa!BR25/PIB_Trim_CHainé_Millards_Fcfa!BN25-1)*100</f>
        <v>-8.1448981680975923</v>
      </c>
      <c r="BO25" s="5">
        <f>(PIB_Trim_CHainé_Millards_Fcfa!BS25/PIB_Trim_CHainé_Millards_Fcfa!BO25-1)*100</f>
        <v>6.0288944177470549</v>
      </c>
      <c r="BP25" s="5">
        <f>(PIB_Trim_CHainé_Millards_Fcfa!BT25/PIB_Trim_CHainé_Millards_Fcfa!BP25-1)*100</f>
        <v>9.6842838830187397</v>
      </c>
      <c r="BQ25" s="5">
        <f>(PIB_Trim_CHainé_Millards_Fcfa!BU25/PIB_Trim_CHainé_Millards_Fcfa!BQ25-1)*100</f>
        <v>13.905578469128299</v>
      </c>
      <c r="BR25" s="5">
        <f>(PIB_Trim_CHainé_Millards_Fcfa!BV25/PIB_Trim_CHainé_Millards_Fcfa!BR25-1)*100</f>
        <v>9.1002587631898724</v>
      </c>
      <c r="BS25" s="5">
        <f>(PIB_Trim_CHainé_Millards_Fcfa!BW25/PIB_Trim_CHainé_Millards_Fcfa!BS25-1)*100</f>
        <v>5.5293914644692466</v>
      </c>
      <c r="BT25" s="5">
        <f>(PIB_Trim_CHainé_Millards_Fcfa!BX25/PIB_Trim_CHainé_Millards_Fcfa!BT25-1)*100</f>
        <v>7.7118706325285391</v>
      </c>
      <c r="BU25" s="5">
        <f>(PIB_Trim_CHainé_Millards_Fcfa!BY25/PIB_Trim_CHainé_Millards_Fcfa!BU25-1)*100</f>
        <v>3.2251947166407557</v>
      </c>
      <c r="BV25" s="5">
        <f>(PIB_Trim_CHainé_Millards_Fcfa!BZ25/PIB_Trim_CHainé_Millards_Fcfa!BV25-1)*100</f>
        <v>-4.0517577333597625</v>
      </c>
      <c r="BW25" s="5">
        <f>(PIB_Trim_CHainé_Millards_Fcfa!CA25/PIB_Trim_CHainé_Millards_Fcfa!BW25-1)*100</f>
        <v>9.9641361798235693</v>
      </c>
      <c r="BX25" s="5">
        <f>(PIB_Trim_CHainé_Millards_Fcfa!CB25/PIB_Trim_CHainé_Millards_Fcfa!BX25-1)*100</f>
        <v>10.427530722176726</v>
      </c>
      <c r="BY25" s="5">
        <f>(PIB_Trim_CHainé_Millards_Fcfa!CC25/PIB_Trim_CHainé_Millards_Fcfa!BY25-1)*100</f>
        <v>3.5619915933795987</v>
      </c>
      <c r="BZ25" s="5">
        <f>(PIB_Trim_CHainé_Millards_Fcfa!CD25/PIB_Trim_CHainé_Millards_Fcfa!BZ25-1)*100</f>
        <v>11.089786476364827</v>
      </c>
      <c r="CA25" s="5">
        <f>(PIB_Trim_CHainé_Millards_Fcfa!CE25/PIB_Trim_CHainé_Millards_Fcfa!CA25-1)*100</f>
        <v>6.9283098432856072</v>
      </c>
      <c r="CB25" s="5">
        <f>(PIB_Trim_CHainé_Millards_Fcfa!CF25/PIB_Trim_CHainé_Millards_Fcfa!CB25-1)*100</f>
        <v>6.0661250229013142</v>
      </c>
      <c r="CC25" s="5">
        <f>(PIB_Trim_CHainé_Millards_Fcfa!CG25/PIB_Trim_CHainé_Millards_Fcfa!CC25-1)*100</f>
        <v>3.9900974450328697</v>
      </c>
      <c r="CD25" s="5"/>
      <c r="CE25" s="5">
        <f>+(SUM(PIB_Trim_CHainé_Millards_Fcfa!F25:I25)/SUM(PIB_Trim_CHainé_Millards_Fcfa!B25:E25)-1)*100</f>
        <v>20.561322373665991</v>
      </c>
      <c r="CF25" s="5">
        <f>+(SUM(PIB_Trim_CHainé_Millards_Fcfa!J25:M25)/SUM(PIB_Trim_CHainé_Millards_Fcfa!F25:I25)-1)*100</f>
        <v>16.862777080590408</v>
      </c>
      <c r="CG25" s="5">
        <f>+(SUM(PIB_Trim_CHainé_Millards_Fcfa!N25:Q25)/SUM(PIB_Trim_CHainé_Millards_Fcfa!J25:M25)-1)*100</f>
        <v>12.053784833815362</v>
      </c>
      <c r="CH25" s="5">
        <f>+(SUM(PIB_Trim_CHainé_Millards_Fcfa!R25:U25)/SUM(PIB_Trim_CHainé_Millards_Fcfa!N25:Q25)-1)*100</f>
        <v>-9.0495551771155309</v>
      </c>
      <c r="CI25" s="5">
        <f>+(SUM(PIB_Trim_CHainé_Millards_Fcfa!V25:Y25)/SUM(PIB_Trim_CHainé_Millards_Fcfa!R25:U25)-1)*100</f>
        <v>14.701044001252651</v>
      </c>
      <c r="CJ25" s="5">
        <f>+(SUM(PIB_Trim_CHainé_Millards_Fcfa!Z25:AC25)/SUM(PIB_Trim_CHainé_Millards_Fcfa!V25:Y25)-1)*100</f>
        <v>20.531571416788118</v>
      </c>
      <c r="CK25" s="5">
        <f>+(SUM(PIB_Trim_CHainé_Millards_Fcfa!AD25:AF25)/SUM(PIB_Trim_CHainé_Millards_Fcfa!Z25:AC25)-1)*100</f>
        <v>1.553536723333826</v>
      </c>
      <c r="CL25" s="5">
        <f>+(SUM(PIB_Trim_CHainé_Millards_Fcfa!AH25:AK25)/SUM(PIB_Trim_CHainé_Millards_Fcfa!AD25:AG25)-1)*100</f>
        <v>8.3823932291219769</v>
      </c>
      <c r="CM25" s="5">
        <f>+(SUM(PIB_Trim_CHainé_Millards_Fcfa!AL25:AO25)/SUM(PIB_Trim_CHainé_Millards_Fcfa!AH25:AK25)-1)*100</f>
        <v>14.730225422678389</v>
      </c>
      <c r="CN25" s="5">
        <f>+(SUM(PIB_Trim_CHainé_Millards_Fcfa!AP25:AS25)/SUM(PIB_Trim_CHainé_Millards_Fcfa!AL25:AO25)-1)*100</f>
        <v>7.0586697414709132</v>
      </c>
      <c r="CO25" s="5">
        <f>+(SUM(PIB_Trim_CHainé_Millards_Fcfa!AT25:AW25)/SUM(PIB_Trim_CHainé_Millards_Fcfa!AP25:AS25)-1)*100</f>
        <v>8.9192627812566769</v>
      </c>
      <c r="CP25" s="5">
        <f>+(SUM(PIB_Trim_CHainé_Millards_Fcfa!AX25:BA25)/SUM(PIB_Trim_CHainé_Millards_Fcfa!AT25:AW25)-1)*100</f>
        <v>5.0097958999842263</v>
      </c>
      <c r="CQ25" s="5">
        <f>+(SUM(PIB_Trim_CHainé_Millards_Fcfa!BB25:BE25)/SUM(PIB_Trim_CHainé_Millards_Fcfa!AX25:BA25)-1)*100</f>
        <v>3.7565333277804092</v>
      </c>
      <c r="CR25" s="5">
        <f>+(SUM(PIB_Trim_CHainé_Millards_Fcfa!BF25:BI25)/SUM(PIB_Trim_CHainé_Millards_Fcfa!BB25:BE25)-1)*100</f>
        <v>11.280226093157907</v>
      </c>
      <c r="CS25" s="5">
        <f>+(SUM(PIB_Trim_CHainé_Millards_Fcfa!BJ25:BM25)/SUM(PIB_Trim_CHainé_Millards_Fcfa!BF25:BI25)-1)*100</f>
        <v>12.324929971988752</v>
      </c>
      <c r="CT25" s="5">
        <f>+(SUM(PIB_Trim_CHainé_Millards_Fcfa!BN25:BQ25)/SUM(PIB_Trim_CHainé_Millards_Fcfa!BJ25:BM25)-1)*100</f>
        <v>-16.445527277516192</v>
      </c>
      <c r="CU25" s="5">
        <f>+(SUM(PIB_Trim_CHainé_Millards_Fcfa!BR25:BU25)/SUM(PIB_Trim_CHainé_Millards_Fcfa!BN25:BQ25)-1)*100</f>
        <v>6.283460319600831</v>
      </c>
      <c r="CV25" s="5">
        <f>+(SUM(PIB_Trim_CHainé_Millards_Fcfa!BV25:BY25)/SUM(PIB_Trim_CHainé_Millards_Fcfa!BR25:BU25)-1)*100</f>
        <v>6.4511119539530482</v>
      </c>
      <c r="CW25" s="5">
        <f>+(SUM(PIB_Trim_CHainé_Millards_Fcfa!BZ25:CC25)/SUM(PIB_Trim_CHainé_Millards_Fcfa!BV25:BY25)-1)*100</f>
        <v>6.7175078788789477</v>
      </c>
      <c r="CX25" s="5">
        <f>+(SUM(PIB_Trim_CHainé_Millards_Fcfa!CD25:CG25)/SUM(PIB_Trim_CHainé_Millards_Fcfa!BZ25:CC25)-1)*100</f>
        <v>6.6357977375785637</v>
      </c>
    </row>
    <row r="26" spans="1:102" x14ac:dyDescent="0.55000000000000004">
      <c r="A26" s="4" t="s">
        <v>21</v>
      </c>
      <c r="B26" s="7">
        <f>(PIB_Trim_CHainé_Millards_Fcfa!F26/PIB_Trim_CHainé_Millards_Fcfa!B26-1)*100</f>
        <v>-22.885564224759204</v>
      </c>
      <c r="C26" s="5">
        <f>(PIB_Trim_CHainé_Millards_Fcfa!G26/PIB_Trim_CHainé_Millards_Fcfa!C26-1)*100</f>
        <v>-17.911714776668497</v>
      </c>
      <c r="D26" s="5">
        <f>(PIB_Trim_CHainé_Millards_Fcfa!H26/PIB_Trim_CHainé_Millards_Fcfa!D26-1)*100</f>
        <v>3.0711832399717531</v>
      </c>
      <c r="E26" s="5">
        <f>(PIB_Trim_CHainé_Millards_Fcfa!I26/PIB_Trim_CHainé_Millards_Fcfa!E26-1)*100</f>
        <v>53.817717884262528</v>
      </c>
      <c r="F26" s="5">
        <f>(PIB_Trim_CHainé_Millards_Fcfa!J26/PIB_Trim_CHainé_Millards_Fcfa!F26-1)*100</f>
        <v>69.039469296634977</v>
      </c>
      <c r="G26" s="5">
        <f>(PIB_Trim_CHainé_Millards_Fcfa!K26/PIB_Trim_CHainé_Millards_Fcfa!G26-1)*100</f>
        <v>95.002315044437282</v>
      </c>
      <c r="H26" s="5">
        <f>(PIB_Trim_CHainé_Millards_Fcfa!L26/PIB_Trim_CHainé_Millards_Fcfa!H26-1)*100</f>
        <v>90.14700335379473</v>
      </c>
      <c r="I26" s="5">
        <f>(PIB_Trim_CHainé_Millards_Fcfa!M26/PIB_Trim_CHainé_Millards_Fcfa!I26-1)*100</f>
        <v>62.27612487189387</v>
      </c>
      <c r="J26" s="5">
        <f>(PIB_Trim_CHainé_Millards_Fcfa!N26/PIB_Trim_CHainé_Millards_Fcfa!J26-1)*100</f>
        <v>6.2487628788915561</v>
      </c>
      <c r="K26" s="5">
        <f>(PIB_Trim_CHainé_Millards_Fcfa!O26/PIB_Trim_CHainé_Millards_Fcfa!K26-1)*100</f>
        <v>-16.417678943254256</v>
      </c>
      <c r="L26" s="5">
        <f>(PIB_Trim_CHainé_Millards_Fcfa!P26/PIB_Trim_CHainé_Millards_Fcfa!L26-1)*100</f>
        <v>-25.424772181772326</v>
      </c>
      <c r="M26" s="5">
        <f>(PIB_Trim_CHainé_Millards_Fcfa!Q26/PIB_Trim_CHainé_Millards_Fcfa!M26-1)*100</f>
        <v>-25.369362727359313</v>
      </c>
      <c r="N26" s="5">
        <f>(PIB_Trim_CHainé_Millards_Fcfa!R26/PIB_Trim_CHainé_Millards_Fcfa!N26-1)*100</f>
        <v>-9.3724336958819201</v>
      </c>
      <c r="O26" s="5">
        <f>(PIB_Trim_CHainé_Millards_Fcfa!S26/PIB_Trim_CHainé_Millards_Fcfa!O26-1)*100</f>
        <v>3.1802092706188834</v>
      </c>
      <c r="P26" s="5">
        <f>(PIB_Trim_CHainé_Millards_Fcfa!T26/PIB_Trim_CHainé_Millards_Fcfa!P26-1)*100</f>
        <v>11.846924449018514</v>
      </c>
      <c r="Q26" s="5">
        <f>(PIB_Trim_CHainé_Millards_Fcfa!U26/PIB_Trim_CHainé_Millards_Fcfa!Q26-1)*100</f>
        <v>15.693416782949509</v>
      </c>
      <c r="R26" s="5">
        <f>(PIB_Trim_CHainé_Millards_Fcfa!V26/PIB_Trim_CHainé_Millards_Fcfa!R26-1)*100</f>
        <v>9.3989059651059303</v>
      </c>
      <c r="S26" s="5">
        <f>(PIB_Trim_CHainé_Millards_Fcfa!W26/PIB_Trim_CHainé_Millards_Fcfa!S26-1)*100</f>
        <v>5.845534242324546</v>
      </c>
      <c r="T26" s="5">
        <f>(PIB_Trim_CHainé_Millards_Fcfa!X26/PIB_Trim_CHainé_Millards_Fcfa!T26-1)*100</f>
        <v>2.9507564008685261</v>
      </c>
      <c r="U26" s="5">
        <f>(PIB_Trim_CHainé_Millards_Fcfa!Y26/PIB_Trim_CHainé_Millards_Fcfa!U26-1)*100</f>
        <v>0.25653629048272286</v>
      </c>
      <c r="V26" s="5">
        <f>(PIB_Trim_CHainé_Millards_Fcfa!Z26/PIB_Trim_CHainé_Millards_Fcfa!V26-1)*100</f>
        <v>-1.2519363976110531</v>
      </c>
      <c r="W26" s="5">
        <f>(PIB_Trim_CHainé_Millards_Fcfa!AA26/PIB_Trim_CHainé_Millards_Fcfa!W26-1)*100</f>
        <v>1.0483538126524472</v>
      </c>
      <c r="X26" s="5">
        <f>(PIB_Trim_CHainé_Millards_Fcfa!AB26/PIB_Trim_CHainé_Millards_Fcfa!X26-1)*100</f>
        <v>6.6641889103608687</v>
      </c>
      <c r="Y26" s="5">
        <f>(PIB_Trim_CHainé_Millards_Fcfa!AC26/PIB_Trim_CHainé_Millards_Fcfa!Y26-1)*100</f>
        <v>17.412875468153644</v>
      </c>
      <c r="Z26" s="5">
        <f>(PIB_Trim_CHainé_Millards_Fcfa!AD26/PIB_Trim_CHainé_Millards_Fcfa!Z26-1)*100</f>
        <v>39.107452011075154</v>
      </c>
      <c r="AA26" s="5">
        <f>(PIB_Trim_CHainé_Millards_Fcfa!AE26/PIB_Trim_CHainé_Millards_Fcfa!AA26-1)*100</f>
        <v>39.155808562532272</v>
      </c>
      <c r="AB26" s="5">
        <f>(PIB_Trim_CHainé_Millards_Fcfa!AF26/PIB_Trim_CHainé_Millards_Fcfa!AB26-1)*100</f>
        <v>21.108751244235147</v>
      </c>
      <c r="AC26" s="5">
        <f>(PIB_Trim_CHainé_Millards_Fcfa!AG26/PIB_Trim_CHainé_Millards_Fcfa!AC26-1)*100</f>
        <v>-10.320393811115313</v>
      </c>
      <c r="AD26" s="5">
        <f>(PIB_Trim_CHainé_Millards_Fcfa!AH26/PIB_Trim_CHainé_Millards_Fcfa!AD26-1)*100</f>
        <v>-54.590030436125225</v>
      </c>
      <c r="AE26" s="5">
        <f>(PIB_Trim_CHainé_Millards_Fcfa!AI26/PIB_Trim_CHainé_Millards_Fcfa!AE26-1)*100</f>
        <v>-73.399676727324817</v>
      </c>
      <c r="AF26" s="5">
        <f>(PIB_Trim_CHainé_Millards_Fcfa!AJ26/PIB_Trim_CHainé_Millards_Fcfa!AF26-1)*100</f>
        <v>-84.377401856541539</v>
      </c>
      <c r="AG26" s="5">
        <f>(PIB_Trim_CHainé_Millards_Fcfa!AK26/PIB_Trim_CHainé_Millards_Fcfa!AG26-1)*100</f>
        <v>-94.686530458147288</v>
      </c>
      <c r="AH26" s="5">
        <f>(PIB_Trim_CHainé_Millards_Fcfa!AL26/PIB_Trim_CHainé_Millards_Fcfa!AH26-1)*100</f>
        <v>-82.084258776974323</v>
      </c>
      <c r="AI26" s="5">
        <f>(PIB_Trim_CHainé_Millards_Fcfa!AM26/PIB_Trim_CHainé_Millards_Fcfa!AI26-1)*100</f>
        <v>-73.508324059712677</v>
      </c>
      <c r="AJ26" s="5">
        <f>(PIB_Trim_CHainé_Millards_Fcfa!AN26/PIB_Trim_CHainé_Millards_Fcfa!AJ26-1)*100</f>
        <v>-22.602096103522275</v>
      </c>
      <c r="AK26" s="5">
        <f>(PIB_Trim_CHainé_Millards_Fcfa!AO26/PIB_Trim_CHainé_Millards_Fcfa!AK26-1)*100</f>
        <v>403.33949201710436</v>
      </c>
      <c r="AL26" s="5">
        <f>(PIB_Trim_CHainé_Millards_Fcfa!AP26/PIB_Trim_CHainé_Millards_Fcfa!AL26-1)*100</f>
        <v>128.16659346119192</v>
      </c>
      <c r="AM26" s="5">
        <f>(PIB_Trim_CHainé_Millards_Fcfa!AQ26/PIB_Trim_CHainé_Millards_Fcfa!AM26-1)*100</f>
        <v>184.89841879119021</v>
      </c>
      <c r="AN26" s="5">
        <f>(PIB_Trim_CHainé_Millards_Fcfa!AR26/PIB_Trim_CHainé_Millards_Fcfa!AN26-1)*100</f>
        <v>89.245369690126665</v>
      </c>
      <c r="AO26" s="5">
        <f>(PIB_Trim_CHainé_Millards_Fcfa!AS26/PIB_Trim_CHainé_Millards_Fcfa!AO26-1)*100</f>
        <v>6.6414271459597884</v>
      </c>
      <c r="AP26" s="5">
        <f>(PIB_Trim_CHainé_Millards_Fcfa!AT26/PIB_Trim_CHainé_Millards_Fcfa!AP26-1)*100</f>
        <v>13.822814061329369</v>
      </c>
      <c r="AQ26" s="5">
        <f>(PIB_Trim_CHainé_Millards_Fcfa!AU26/PIB_Trim_CHainé_Millards_Fcfa!AQ26-1)*100</f>
        <v>4.9665019166809765</v>
      </c>
      <c r="AR26" s="5">
        <f>(PIB_Trim_CHainé_Millards_Fcfa!AV26/PIB_Trim_CHainé_Millards_Fcfa!AR26-1)*100</f>
        <v>-0.35181019638730326</v>
      </c>
      <c r="AS26" s="5">
        <f>(PIB_Trim_CHainé_Millards_Fcfa!AW26/PIB_Trim_CHainé_Millards_Fcfa!AS26-1)*100</f>
        <v>11.280561288533764</v>
      </c>
      <c r="AT26" s="5">
        <f>(PIB_Trim_CHainé_Millards_Fcfa!AX26/PIB_Trim_CHainé_Millards_Fcfa!AT26-1)*100</f>
        <v>15.525324863401991</v>
      </c>
      <c r="AU26" s="5">
        <f>(PIB_Trim_CHainé_Millards_Fcfa!AY26/PIB_Trim_CHainé_Millards_Fcfa!AU26-1)*100</f>
        <v>9.4801977759371603</v>
      </c>
      <c r="AV26" s="5">
        <f>(PIB_Trim_CHainé_Millards_Fcfa!AZ26/PIB_Trim_CHainé_Millards_Fcfa!AV26-1)*100</f>
        <v>14.956375084751006</v>
      </c>
      <c r="AW26" s="5">
        <f>(PIB_Trim_CHainé_Millards_Fcfa!BA26/PIB_Trim_CHainé_Millards_Fcfa!AW26-1)*100</f>
        <v>-4.6074546758329564</v>
      </c>
      <c r="AX26" s="5">
        <f>(PIB_Trim_CHainé_Millards_Fcfa!BB26/PIB_Trim_CHainé_Millards_Fcfa!AX26-1)*100</f>
        <v>3.7686167428899964</v>
      </c>
      <c r="AY26" s="5">
        <f>(PIB_Trim_CHainé_Millards_Fcfa!BC26/PIB_Trim_CHainé_Millards_Fcfa!AY26-1)*100</f>
        <v>-1.6382864059356739</v>
      </c>
      <c r="AZ26" s="5">
        <f>(PIB_Trim_CHainé_Millards_Fcfa!BD26/PIB_Trim_CHainé_Millards_Fcfa!AZ26-1)*100</f>
        <v>-13.731002801302783</v>
      </c>
      <c r="BA26" s="5">
        <f>(PIB_Trim_CHainé_Millards_Fcfa!BE26/PIB_Trim_CHainé_Millards_Fcfa!BA26-1)*100</f>
        <v>-5.6653449739732302</v>
      </c>
      <c r="BB26" s="5">
        <f>(PIB_Trim_CHainé_Millards_Fcfa!BF26/PIB_Trim_CHainé_Millards_Fcfa!BB26-1)*100</f>
        <v>-12.166771846754553</v>
      </c>
      <c r="BC26" s="5">
        <f>(PIB_Trim_CHainé_Millards_Fcfa!BG26/PIB_Trim_CHainé_Millards_Fcfa!BC26-1)*100</f>
        <v>-10.031143822570831</v>
      </c>
      <c r="BD26" s="5">
        <f>(PIB_Trim_CHainé_Millards_Fcfa!BH26/PIB_Trim_CHainé_Millards_Fcfa!BD26-1)*100</f>
        <v>-10.820335299730166</v>
      </c>
      <c r="BE26" s="5">
        <f>(PIB_Trim_CHainé_Millards_Fcfa!BI26/PIB_Trim_CHainé_Millards_Fcfa!BE26-1)*100</f>
        <v>-6.2363264238346261</v>
      </c>
      <c r="BF26" s="5">
        <f>(PIB_Trim_CHainé_Millards_Fcfa!BJ26/PIB_Trim_CHainé_Millards_Fcfa!BF26-1)*100</f>
        <v>-5.5575559561073407</v>
      </c>
      <c r="BG26" s="5">
        <f>(PIB_Trim_CHainé_Millards_Fcfa!BK26/PIB_Trim_CHainé_Millards_Fcfa!BG26-1)*100</f>
        <v>1.7921486795944741</v>
      </c>
      <c r="BH26" s="5">
        <f>(PIB_Trim_CHainé_Millards_Fcfa!BL26/PIB_Trim_CHainé_Millards_Fcfa!BH26-1)*100</f>
        <v>0.51321194963445116</v>
      </c>
      <c r="BI26" s="5">
        <f>(PIB_Trim_CHainé_Millards_Fcfa!BM26/PIB_Trim_CHainé_Millards_Fcfa!BI26-1)*100</f>
        <v>-18.244087352223882</v>
      </c>
      <c r="BJ26" s="5">
        <f>(PIB_Trim_CHainé_Millards_Fcfa!BN26/PIB_Trim_CHainé_Millards_Fcfa!BJ26-1)*100</f>
        <v>-48.072051670302393</v>
      </c>
      <c r="BK26" s="5">
        <f>(PIB_Trim_CHainé_Millards_Fcfa!BO26/PIB_Trim_CHainé_Millards_Fcfa!BK26-1)*100</f>
        <v>-67.71723777565029</v>
      </c>
      <c r="BL26" s="5">
        <f>(PIB_Trim_CHainé_Millards_Fcfa!BP26/PIB_Trim_CHainé_Millards_Fcfa!BL26-1)*100</f>
        <v>-71.920462603771966</v>
      </c>
      <c r="BM26" s="5">
        <f>(PIB_Trim_CHainé_Millards_Fcfa!BQ26/PIB_Trim_CHainé_Millards_Fcfa!BM26-1)*100</f>
        <v>-63.980131111103056</v>
      </c>
      <c r="BN26" s="5">
        <f>(PIB_Trim_CHainé_Millards_Fcfa!BR26/PIB_Trim_CHainé_Millards_Fcfa!BN26-1)*100</f>
        <v>-36.717828833687314</v>
      </c>
      <c r="BO26" s="5">
        <f>(PIB_Trim_CHainé_Millards_Fcfa!BS26/PIB_Trim_CHainé_Millards_Fcfa!BO26-1)*100</f>
        <v>3.0915548208145571</v>
      </c>
      <c r="BP26" s="5">
        <f>(PIB_Trim_CHainé_Millards_Fcfa!BT26/PIB_Trim_CHainé_Millards_Fcfa!BP26-1)*100</f>
        <v>39.294301688825442</v>
      </c>
      <c r="BQ26" s="5">
        <f>(PIB_Trim_CHainé_Millards_Fcfa!BU26/PIB_Trim_CHainé_Millards_Fcfa!BQ26-1)*100</f>
        <v>50.049037960569784</v>
      </c>
      <c r="BR26" s="5">
        <f>(PIB_Trim_CHainé_Millards_Fcfa!BV26/PIB_Trim_CHainé_Millards_Fcfa!BR26-1)*100</f>
        <v>1.174916719425334</v>
      </c>
      <c r="BS26" s="5">
        <f>(PIB_Trim_CHainé_Millards_Fcfa!BW26/PIB_Trim_CHainé_Millards_Fcfa!BS26-1)*100</f>
        <v>-4.7635910503682215</v>
      </c>
      <c r="BT26" s="5">
        <f>(PIB_Trim_CHainé_Millards_Fcfa!BX26/PIB_Trim_CHainé_Millards_Fcfa!BT26-1)*100</f>
        <v>-10.904563896187359</v>
      </c>
      <c r="BU26" s="5">
        <f>(PIB_Trim_CHainé_Millards_Fcfa!BY26/PIB_Trim_CHainé_Millards_Fcfa!BU26-1)*100</f>
        <v>-25.993798609248675</v>
      </c>
      <c r="BV26" s="5">
        <f>(PIB_Trim_CHainé_Millards_Fcfa!BZ26/PIB_Trim_CHainé_Millards_Fcfa!BV26-1)*100</f>
        <v>10.752258065600785</v>
      </c>
      <c r="BW26" s="5">
        <f>(PIB_Trim_CHainé_Millards_Fcfa!CA26/PIB_Trim_CHainé_Millards_Fcfa!BW26-1)*100</f>
        <v>4.947324608513437</v>
      </c>
      <c r="BX26" s="5">
        <f>(PIB_Trim_CHainé_Millards_Fcfa!CB26/PIB_Trim_CHainé_Millards_Fcfa!BX26-1)*100</f>
        <v>8.6872483462855588</v>
      </c>
      <c r="BY26" s="5">
        <f>(PIB_Trim_CHainé_Millards_Fcfa!CC26/PIB_Trim_CHainé_Millards_Fcfa!BY26-1)*100</f>
        <v>12.575272046897057</v>
      </c>
      <c r="BZ26" s="5">
        <f>(PIB_Trim_CHainé_Millards_Fcfa!CD26/PIB_Trim_CHainé_Millards_Fcfa!BZ26-1)*100</f>
        <v>-3.501112805948503</v>
      </c>
      <c r="CA26" s="5">
        <f>(PIB_Trim_CHainé_Millards_Fcfa!CE26/PIB_Trim_CHainé_Millards_Fcfa!CA26-1)*100</f>
        <v>6.4999984246754128</v>
      </c>
      <c r="CB26" s="5">
        <f>(PIB_Trim_CHainé_Millards_Fcfa!CF26/PIB_Trim_CHainé_Millards_Fcfa!CB26-1)*100</f>
        <v>5.2170487974888768</v>
      </c>
      <c r="CC26" s="5">
        <f>(PIB_Trim_CHainé_Millards_Fcfa!CG26/PIB_Trim_CHainé_Millards_Fcfa!CC26-1)*100</f>
        <v>5.8934559464094205</v>
      </c>
      <c r="CD26" s="5"/>
      <c r="CE26" s="5">
        <f>+(SUM(PIB_Trim_CHainé_Millards_Fcfa!F26:I26)/SUM(PIB_Trim_CHainé_Millards_Fcfa!B26:E26)-1)*100</f>
        <v>-0.97036123796087059</v>
      </c>
      <c r="CF26" s="5">
        <f>+(SUM(PIB_Trim_CHainé_Millards_Fcfa!J26:M26)/SUM(PIB_Trim_CHainé_Millards_Fcfa!F26:I26)-1)*100</f>
        <v>78.349637647625187</v>
      </c>
      <c r="CG26" s="5">
        <f>+(SUM(PIB_Trim_CHainé_Millards_Fcfa!N26:Q26)/SUM(PIB_Trim_CHainé_Millards_Fcfa!J26:M26)-1)*100</f>
        <v>-16.24042793860848</v>
      </c>
      <c r="CH26" s="5">
        <f>+(SUM(PIB_Trim_CHainé_Millards_Fcfa!R26:U26)/SUM(PIB_Trim_CHainé_Millards_Fcfa!N26:Q26)-1)*100</f>
        <v>4.7061173105841014</v>
      </c>
      <c r="CI26" s="5">
        <f>+(SUM(PIB_Trim_CHainé_Millards_Fcfa!V26:Y26)/SUM(PIB_Trim_CHainé_Millards_Fcfa!R26:U26)-1)*100</f>
        <v>4.5120312341638602</v>
      </c>
      <c r="CJ26" s="5">
        <f>+(SUM(PIB_Trim_CHainé_Millards_Fcfa!Z26:AC26)/SUM(PIB_Trim_CHainé_Millards_Fcfa!V26:Y26)-1)*100</f>
        <v>5.9454356781343254</v>
      </c>
      <c r="CK26" s="5">
        <f>+(SUM(PIB_Trim_CHainé_Millards_Fcfa!AD26:AF26)/SUM(PIB_Trim_CHainé_Millards_Fcfa!Z26:AC26)-1)*100</f>
        <v>-3.7347220435487216</v>
      </c>
      <c r="CL26" s="5">
        <f>+(SUM(PIB_Trim_CHainé_Millards_Fcfa!AH26:AK26)/SUM(PIB_Trim_CHainé_Millards_Fcfa!AD26:AG26)-1)*100</f>
        <v>-75.466889025041183</v>
      </c>
      <c r="CM26" s="5">
        <f>+(SUM(PIB_Trim_CHainé_Millards_Fcfa!AL26:AO26)/SUM(PIB_Trim_CHainé_Millards_Fcfa!AH26:AK26)-1)*100</f>
        <v>-48.500185579990564</v>
      </c>
      <c r="CN26" s="5">
        <f>+(SUM(PIB_Trim_CHainé_Millards_Fcfa!AP26:AS26)/SUM(PIB_Trim_CHainé_Millards_Fcfa!AL26:AO26)-1)*100</f>
        <v>74.938088720945501</v>
      </c>
      <c r="CO26" s="5">
        <f>+(SUM(PIB_Trim_CHainé_Millards_Fcfa!AT26:AW26)/SUM(PIB_Trim_CHainé_Millards_Fcfa!AP26:AS26)-1)*100</f>
        <v>7.2377684897898753</v>
      </c>
      <c r="CP26" s="5">
        <f>+(SUM(PIB_Trim_CHainé_Millards_Fcfa!AX26:BA26)/SUM(PIB_Trim_CHainé_Millards_Fcfa!AT26:AW26)-1)*100</f>
        <v>8.4040363472063451</v>
      </c>
      <c r="CQ26" s="5">
        <f>+(SUM(PIB_Trim_CHainé_Millards_Fcfa!BB26:BE26)/SUM(PIB_Trim_CHainé_Millards_Fcfa!AX26:BA26)-1)*100</f>
        <v>-4.3412454353260461</v>
      </c>
      <c r="CR26" s="5">
        <f>+(SUM(PIB_Trim_CHainé_Millards_Fcfa!BF26:BI26)/SUM(PIB_Trim_CHainé_Millards_Fcfa!BB26:BE26)-1)*100</f>
        <v>-9.9047099047098399</v>
      </c>
      <c r="CS26" s="5">
        <f>+(SUM(PIB_Trim_CHainé_Millards_Fcfa!BJ26:BM26)/SUM(PIB_Trim_CHainé_Millards_Fcfa!BF26:BI26)-1)*100</f>
        <v>-5.4319920360474505</v>
      </c>
      <c r="CT26" s="5">
        <f>+(SUM(PIB_Trim_CHainé_Millards_Fcfa!BN26:BQ26)/SUM(PIB_Trim_CHainé_Millards_Fcfa!BJ26:BM26)-1)*100</f>
        <v>-62.654567680661998</v>
      </c>
      <c r="CU26" s="5">
        <f>+(SUM(PIB_Trim_CHainé_Millards_Fcfa!BR26:BU26)/SUM(PIB_Trim_CHainé_Millards_Fcfa!BN26:BQ26)-1)*100</f>
        <v>4.4996121024051039</v>
      </c>
      <c r="CV26" s="5">
        <f>+(SUM(PIB_Trim_CHainé_Millards_Fcfa!BV26:BY26)/SUM(PIB_Trim_CHainé_Millards_Fcfa!BR26:BU26)-1)*100</f>
        <v>-11.197129496629987</v>
      </c>
      <c r="CW26" s="5">
        <f>+(SUM(PIB_Trim_CHainé_Millards_Fcfa!BZ26:CC26)/SUM(PIB_Trim_CHainé_Millards_Fcfa!BV26:BY26)-1)*100</f>
        <v>9.245380245591539</v>
      </c>
      <c r="CX26" s="5">
        <f>+(SUM(PIB_Trim_CHainé_Millards_Fcfa!CD26:CG26)/SUM(PIB_Trim_CHainé_Millards_Fcfa!BZ26:CC26)-1)*100</f>
        <v>3.4125908864098831</v>
      </c>
    </row>
    <row r="27" spans="1:102" x14ac:dyDescent="0.55000000000000004">
      <c r="A27" s="4" t="s">
        <v>22</v>
      </c>
      <c r="B27" s="7">
        <f>(PIB_Trim_CHainé_Millards_Fcfa!F27/PIB_Trim_CHainé_Millards_Fcfa!B27-1)*100</f>
        <v>13.468935424849327</v>
      </c>
      <c r="C27" s="5">
        <f>(PIB_Trim_CHainé_Millards_Fcfa!G27/PIB_Trim_CHainé_Millards_Fcfa!C27-1)*100</f>
        <v>17.016411401493524</v>
      </c>
      <c r="D27" s="5">
        <f>(PIB_Trim_CHainé_Millards_Fcfa!H27/PIB_Trim_CHainé_Millards_Fcfa!D27-1)*100</f>
        <v>19.167673752967595</v>
      </c>
      <c r="E27" s="5">
        <f>(PIB_Trim_CHainé_Millards_Fcfa!I27/PIB_Trim_CHainé_Millards_Fcfa!E27-1)*100</f>
        <v>19.95393511832404</v>
      </c>
      <c r="F27" s="5">
        <f>(PIB_Trim_CHainé_Millards_Fcfa!J27/PIB_Trim_CHainé_Millards_Fcfa!F27-1)*100</f>
        <v>28.180537276470584</v>
      </c>
      <c r="G27" s="5">
        <f>(PIB_Trim_CHainé_Millards_Fcfa!K27/PIB_Trim_CHainé_Millards_Fcfa!G27-1)*100</f>
        <v>28.263013583823305</v>
      </c>
      <c r="H27" s="5">
        <f>(PIB_Trim_CHainé_Millards_Fcfa!L27/PIB_Trim_CHainé_Millards_Fcfa!H27-1)*100</f>
        <v>28.116770733692942</v>
      </c>
      <c r="I27" s="5">
        <f>(PIB_Trim_CHainé_Millards_Fcfa!M27/PIB_Trim_CHainé_Millards_Fcfa!I27-1)*100</f>
        <v>27.505669293760615</v>
      </c>
      <c r="J27" s="5">
        <f>(PIB_Trim_CHainé_Millards_Fcfa!N27/PIB_Trim_CHainé_Millards_Fcfa!J27-1)*100</f>
        <v>31.565485760252287</v>
      </c>
      <c r="K27" s="5">
        <f>(PIB_Trim_CHainé_Millards_Fcfa!O27/PIB_Trim_CHainé_Millards_Fcfa!K27-1)*100</f>
        <v>30.410489564478404</v>
      </c>
      <c r="L27" s="5">
        <f>(PIB_Trim_CHainé_Millards_Fcfa!P27/PIB_Trim_CHainé_Millards_Fcfa!L27-1)*100</f>
        <v>25.732410552534745</v>
      </c>
      <c r="M27" s="5">
        <f>(PIB_Trim_CHainé_Millards_Fcfa!Q27/PIB_Trim_CHainé_Millards_Fcfa!M27-1)*100</f>
        <v>19.848243974492853</v>
      </c>
      <c r="N27" s="5">
        <f>(PIB_Trim_CHainé_Millards_Fcfa!R27/PIB_Trim_CHainé_Millards_Fcfa!N27-1)*100</f>
        <v>8.7500116903953327</v>
      </c>
      <c r="O27" s="5">
        <f>(PIB_Trim_CHainé_Millards_Fcfa!S27/PIB_Trim_CHainé_Millards_Fcfa!O27-1)*100</f>
        <v>6.2389308126470588</v>
      </c>
      <c r="P27" s="5">
        <f>(PIB_Trim_CHainé_Millards_Fcfa!T27/PIB_Trim_CHainé_Millards_Fcfa!P27-1)*100</f>
        <v>6.6478673464297477</v>
      </c>
      <c r="Q27" s="5">
        <f>(PIB_Trim_CHainé_Millards_Fcfa!U27/PIB_Trim_CHainé_Millards_Fcfa!Q27-1)*100</f>
        <v>8.7245492740500197</v>
      </c>
      <c r="R27" s="5">
        <f>(PIB_Trim_CHainé_Millards_Fcfa!V27/PIB_Trim_CHainé_Millards_Fcfa!R27-1)*100</f>
        <v>16.788097087138176</v>
      </c>
      <c r="S27" s="5">
        <f>(PIB_Trim_CHainé_Millards_Fcfa!W27/PIB_Trim_CHainé_Millards_Fcfa!S27-1)*100</f>
        <v>20.40935730171929</v>
      </c>
      <c r="T27" s="5">
        <f>(PIB_Trim_CHainé_Millards_Fcfa!X27/PIB_Trim_CHainé_Millards_Fcfa!T27-1)*100</f>
        <v>24.00883328135064</v>
      </c>
      <c r="U27" s="5">
        <f>(PIB_Trim_CHainé_Millards_Fcfa!Y27/PIB_Trim_CHainé_Millards_Fcfa!U27-1)*100</f>
        <v>27.048395492501953</v>
      </c>
      <c r="V27" s="5">
        <f>(PIB_Trim_CHainé_Millards_Fcfa!Z27/PIB_Trim_CHainé_Millards_Fcfa!V27-1)*100</f>
        <v>21.600243125631803</v>
      </c>
      <c r="W27" s="5">
        <f>(PIB_Trim_CHainé_Millards_Fcfa!AA27/PIB_Trim_CHainé_Millards_Fcfa!W27-1)*100</f>
        <v>28.22581527737227</v>
      </c>
      <c r="X27" s="5">
        <f>(PIB_Trim_CHainé_Millards_Fcfa!AB27/PIB_Trim_CHainé_Millards_Fcfa!X27-1)*100</f>
        <v>26.502835959433945</v>
      </c>
      <c r="Y27" s="5">
        <f>(PIB_Trim_CHainé_Millards_Fcfa!AC27/PIB_Trim_CHainé_Millards_Fcfa!Y27-1)*100</f>
        <v>24.613305714279576</v>
      </c>
      <c r="Z27" s="5">
        <f>(PIB_Trim_CHainé_Millards_Fcfa!AD27/PIB_Trim_CHainé_Millards_Fcfa!Z27-1)*100</f>
        <v>19.194472881496605</v>
      </c>
      <c r="AA27" s="5">
        <f>(PIB_Trim_CHainé_Millards_Fcfa!AE27/PIB_Trim_CHainé_Millards_Fcfa!AA27-1)*100</f>
        <v>15.772820882055694</v>
      </c>
      <c r="AB27" s="5">
        <f>(PIB_Trim_CHainé_Millards_Fcfa!AF27/PIB_Trim_CHainé_Millards_Fcfa!AB27-1)*100</f>
        <v>21.038013513074883</v>
      </c>
      <c r="AC27" s="5">
        <f>(PIB_Trim_CHainé_Millards_Fcfa!AG27/PIB_Trim_CHainé_Millards_Fcfa!AC27-1)*100</f>
        <v>27.16350136103194</v>
      </c>
      <c r="AD27" s="5">
        <f>(PIB_Trim_CHainé_Millards_Fcfa!AH27/PIB_Trim_CHainé_Millards_Fcfa!AD27-1)*100</f>
        <v>20.43858598478301</v>
      </c>
      <c r="AE27" s="5">
        <f>(PIB_Trim_CHainé_Millards_Fcfa!AI27/PIB_Trim_CHainé_Millards_Fcfa!AE27-1)*100</f>
        <v>11.40688627957902</v>
      </c>
      <c r="AF27" s="5">
        <f>(PIB_Trim_CHainé_Millards_Fcfa!AJ27/PIB_Trim_CHainé_Millards_Fcfa!AF27-1)*100</f>
        <v>10.788929956698867</v>
      </c>
      <c r="AG27" s="5">
        <f>(PIB_Trim_CHainé_Millards_Fcfa!AK27/PIB_Trim_CHainé_Millards_Fcfa!AG27-1)*100</f>
        <v>3.1228267065380289</v>
      </c>
      <c r="AH27" s="5">
        <f>(PIB_Trim_CHainé_Millards_Fcfa!AL27/PIB_Trim_CHainé_Millards_Fcfa!AH27-1)*100</f>
        <v>11.964168961718702</v>
      </c>
      <c r="AI27" s="5">
        <f>(PIB_Trim_CHainé_Millards_Fcfa!AM27/PIB_Trim_CHainé_Millards_Fcfa!AI27-1)*100</f>
        <v>13.538120548016952</v>
      </c>
      <c r="AJ27" s="5">
        <f>(PIB_Trim_CHainé_Millards_Fcfa!AN27/PIB_Trim_CHainé_Millards_Fcfa!AJ27-1)*100</f>
        <v>9.4366465531518386</v>
      </c>
      <c r="AK27" s="5">
        <f>(PIB_Trim_CHainé_Millards_Fcfa!AO27/PIB_Trim_CHainé_Millards_Fcfa!AK27-1)*100</f>
        <v>8.2271160978067073</v>
      </c>
      <c r="AL27" s="5">
        <f>(PIB_Trim_CHainé_Millards_Fcfa!AP27/PIB_Trim_CHainé_Millards_Fcfa!AL27-1)*100</f>
        <v>6.4989061673226489</v>
      </c>
      <c r="AM27" s="5">
        <f>(PIB_Trim_CHainé_Millards_Fcfa!AQ27/PIB_Trim_CHainé_Millards_Fcfa!AM27-1)*100</f>
        <v>7.8756379297370671</v>
      </c>
      <c r="AN27" s="5">
        <f>(PIB_Trim_CHainé_Millards_Fcfa!AR27/PIB_Trim_CHainé_Millards_Fcfa!AN27-1)*100</f>
        <v>7.5741084595199792</v>
      </c>
      <c r="AO27" s="5">
        <f>(PIB_Trim_CHainé_Millards_Fcfa!AS27/PIB_Trim_CHainé_Millards_Fcfa!AO27-1)*100</f>
        <v>13.047801237173463</v>
      </c>
      <c r="AP27" s="5">
        <f>(PIB_Trim_CHainé_Millards_Fcfa!AT27/PIB_Trim_CHainé_Millards_Fcfa!AP27-1)*100</f>
        <v>14.768987793939047</v>
      </c>
      <c r="AQ27" s="5">
        <f>(PIB_Trim_CHainé_Millards_Fcfa!AU27/PIB_Trim_CHainé_Millards_Fcfa!AQ27-1)*100</f>
        <v>16.974070904819349</v>
      </c>
      <c r="AR27" s="5">
        <f>(PIB_Trim_CHainé_Millards_Fcfa!AV27/PIB_Trim_CHainé_Millards_Fcfa!AR27-1)*100</f>
        <v>12.411422105103153</v>
      </c>
      <c r="AS27" s="5">
        <f>(PIB_Trim_CHainé_Millards_Fcfa!AW27/PIB_Trim_CHainé_Millards_Fcfa!AS27-1)*100</f>
        <v>6.729188002230746</v>
      </c>
      <c r="AT27" s="5">
        <f>(PIB_Trim_CHainé_Millards_Fcfa!AX27/PIB_Trim_CHainé_Millards_Fcfa!AT27-1)*100</f>
        <v>9.2631229492305511</v>
      </c>
      <c r="AU27" s="5">
        <f>(PIB_Trim_CHainé_Millards_Fcfa!AY27/PIB_Trim_CHainé_Millards_Fcfa!AU27-1)*100</f>
        <v>9.8239604144020767</v>
      </c>
      <c r="AV27" s="5">
        <f>(PIB_Trim_CHainé_Millards_Fcfa!AZ27/PIB_Trim_CHainé_Millards_Fcfa!AV27-1)*100</f>
        <v>9.7903461111549248</v>
      </c>
      <c r="AW27" s="5">
        <f>(PIB_Trim_CHainé_Millards_Fcfa!BA27/PIB_Trim_CHainé_Millards_Fcfa!AW27-1)*100</f>
        <v>13.151928462529018</v>
      </c>
      <c r="AX27" s="5">
        <f>(PIB_Trim_CHainé_Millards_Fcfa!BB27/PIB_Trim_CHainé_Millards_Fcfa!AX27-1)*100</f>
        <v>-0.97826697459429957</v>
      </c>
      <c r="AY27" s="5">
        <f>(PIB_Trim_CHainé_Millards_Fcfa!BC27/PIB_Trim_CHainé_Millards_Fcfa!AY27-1)*100</f>
        <v>-1.6334553905417493</v>
      </c>
      <c r="AZ27" s="5">
        <f>(PIB_Trim_CHainé_Millards_Fcfa!BD27/PIB_Trim_CHainé_Millards_Fcfa!AZ27-1)*100</f>
        <v>1.5676021195656586</v>
      </c>
      <c r="BA27" s="5">
        <f>(PIB_Trim_CHainé_Millards_Fcfa!BE27/PIB_Trim_CHainé_Millards_Fcfa!BA27-1)*100</f>
        <v>20.187127719422971</v>
      </c>
      <c r="BB27" s="5">
        <f>(PIB_Trim_CHainé_Millards_Fcfa!BF27/PIB_Trim_CHainé_Millards_Fcfa!BB27-1)*100</f>
        <v>11.846445176676635</v>
      </c>
      <c r="BC27" s="5">
        <f>(PIB_Trim_CHainé_Millards_Fcfa!BG27/PIB_Trim_CHainé_Millards_Fcfa!BC27-1)*100</f>
        <v>9.3167031186494054</v>
      </c>
      <c r="BD27" s="5">
        <f>(PIB_Trim_CHainé_Millards_Fcfa!BH27/PIB_Trim_CHainé_Millards_Fcfa!BD27-1)*100</f>
        <v>7.6637259043481398</v>
      </c>
      <c r="BE27" s="5">
        <f>(PIB_Trim_CHainé_Millards_Fcfa!BI27/PIB_Trim_CHainé_Millards_Fcfa!BE27-1)*100</f>
        <v>-14.22523506129586</v>
      </c>
      <c r="BF27" s="5">
        <f>(PIB_Trim_CHainé_Millards_Fcfa!BJ27/PIB_Trim_CHainé_Millards_Fcfa!BF27-1)*100</f>
        <v>2.5699628979937827</v>
      </c>
      <c r="BG27" s="5">
        <f>(PIB_Trim_CHainé_Millards_Fcfa!BK27/PIB_Trim_CHainé_Millards_Fcfa!BG27-1)*100</f>
        <v>-0.3394978413062022</v>
      </c>
      <c r="BH27" s="5">
        <f>(PIB_Trim_CHainé_Millards_Fcfa!BL27/PIB_Trim_CHainé_Millards_Fcfa!BH27-1)*100</f>
        <v>0.98113963263330994</v>
      </c>
      <c r="BI27" s="5">
        <f>(PIB_Trim_CHainé_Millards_Fcfa!BM27/PIB_Trim_CHainé_Millards_Fcfa!BI27-1)*100</f>
        <v>23.387945011065845</v>
      </c>
      <c r="BJ27" s="5">
        <f>(PIB_Trim_CHainé_Millards_Fcfa!BN27/PIB_Trim_CHainé_Millards_Fcfa!BJ27-1)*100</f>
        <v>14.46998013870704</v>
      </c>
      <c r="BK27" s="5">
        <f>(PIB_Trim_CHainé_Millards_Fcfa!BO27/PIB_Trim_CHainé_Millards_Fcfa!BK27-1)*100</f>
        <v>17.704831931693189</v>
      </c>
      <c r="BL27" s="5">
        <f>(PIB_Trim_CHainé_Millards_Fcfa!BP27/PIB_Trim_CHainé_Millards_Fcfa!BL27-1)*100</f>
        <v>17.501581762753826</v>
      </c>
      <c r="BM27" s="5">
        <f>(PIB_Trim_CHainé_Millards_Fcfa!BQ27/PIB_Trim_CHainé_Millards_Fcfa!BM27-1)*100</f>
        <v>1.2809753688451053</v>
      </c>
      <c r="BN27" s="5">
        <f>(PIB_Trim_CHainé_Millards_Fcfa!BR27/PIB_Trim_CHainé_Millards_Fcfa!BN27-1)*100</f>
        <v>13.683777667758235</v>
      </c>
      <c r="BO27" s="5">
        <f>(PIB_Trim_CHainé_Millards_Fcfa!BS27/PIB_Trim_CHainé_Millards_Fcfa!BO27-1)*100</f>
        <v>9.179661553432128</v>
      </c>
      <c r="BP27" s="5">
        <f>(PIB_Trim_CHainé_Millards_Fcfa!BT27/PIB_Trim_CHainé_Millards_Fcfa!BP27-1)*100</f>
        <v>4.9896862423784105</v>
      </c>
      <c r="BQ27" s="5">
        <f>(PIB_Trim_CHainé_Millards_Fcfa!BU27/PIB_Trim_CHainé_Millards_Fcfa!BQ27-1)*100</f>
        <v>6.5069893805620227</v>
      </c>
      <c r="BR27" s="5">
        <f>(PIB_Trim_CHainé_Millards_Fcfa!BV27/PIB_Trim_CHainé_Millards_Fcfa!BR27-1)*100</f>
        <v>11.377606034799514</v>
      </c>
      <c r="BS27" s="5">
        <f>(PIB_Trim_CHainé_Millards_Fcfa!BW27/PIB_Trim_CHainé_Millards_Fcfa!BS27-1)*100</f>
        <v>11.222747347048578</v>
      </c>
      <c r="BT27" s="5">
        <f>(PIB_Trim_CHainé_Millards_Fcfa!BX27/PIB_Trim_CHainé_Millards_Fcfa!BT27-1)*100</f>
        <v>5.866659557463394</v>
      </c>
      <c r="BU27" s="5">
        <f>(PIB_Trim_CHainé_Millards_Fcfa!BY27/PIB_Trim_CHainé_Millards_Fcfa!BU27-1)*100</f>
        <v>4.4422403221272555</v>
      </c>
      <c r="BV27" s="5">
        <f>(PIB_Trim_CHainé_Millards_Fcfa!BZ27/PIB_Trim_CHainé_Millards_Fcfa!BV27-1)*100</f>
        <v>-2.1798344395134728</v>
      </c>
      <c r="BW27" s="5">
        <f>(PIB_Trim_CHainé_Millards_Fcfa!CA27/PIB_Trim_CHainé_Millards_Fcfa!BW27-1)*100</f>
        <v>0.52237143756579396</v>
      </c>
      <c r="BX27" s="5">
        <f>(PIB_Trim_CHainé_Millards_Fcfa!CB27/PIB_Trim_CHainé_Millards_Fcfa!BX27-1)*100</f>
        <v>6.4366434063333866</v>
      </c>
      <c r="BY27" s="5">
        <f>(PIB_Trim_CHainé_Millards_Fcfa!CC27/PIB_Trim_CHainé_Millards_Fcfa!BY27-1)*100</f>
        <v>15.893070521907383</v>
      </c>
      <c r="BZ27" s="5">
        <f>(PIB_Trim_CHainé_Millards_Fcfa!CD27/PIB_Trim_CHainé_Millards_Fcfa!BZ27-1)*100</f>
        <v>2.2535285237361924</v>
      </c>
      <c r="CA27" s="5">
        <f>(PIB_Trim_CHainé_Millards_Fcfa!CE27/PIB_Trim_CHainé_Millards_Fcfa!CA27-1)*100</f>
        <v>8.2152756330691865</v>
      </c>
      <c r="CB27" s="5">
        <f>(PIB_Trim_CHainé_Millards_Fcfa!CF27/PIB_Trim_CHainé_Millards_Fcfa!CB27-1)*100</f>
        <v>13.274691825147089</v>
      </c>
      <c r="CC27" s="5">
        <f>(PIB_Trim_CHainé_Millards_Fcfa!CG27/PIB_Trim_CHainé_Millards_Fcfa!CC27-1)*100</f>
        <v>11.850927902924969</v>
      </c>
      <c r="CD27" s="5"/>
      <c r="CE27" s="5">
        <f>+(SUM(PIB_Trim_CHainé_Millards_Fcfa!F27:I27)/SUM(PIB_Trim_CHainé_Millards_Fcfa!B27:E27)-1)*100</f>
        <v>17.507240207173048</v>
      </c>
      <c r="CF27" s="5">
        <f>+(SUM(PIB_Trim_CHainé_Millards_Fcfa!J27:M27)/SUM(PIB_Trim_CHainé_Millards_Fcfa!F27:I27)-1)*100</f>
        <v>27.999202520335409</v>
      </c>
      <c r="CG27" s="5">
        <f>+(SUM(PIB_Trim_CHainé_Millards_Fcfa!N27:Q27)/SUM(PIB_Trim_CHainé_Millards_Fcfa!J27:M27)-1)*100</f>
        <v>26.593626541480077</v>
      </c>
      <c r="CH27" s="5">
        <f>+(SUM(PIB_Trim_CHainé_Millards_Fcfa!R27:U27)/SUM(PIB_Trim_CHainé_Millards_Fcfa!N27:Q27)-1)*100</f>
        <v>7.5833145504989208</v>
      </c>
      <c r="CI27" s="5">
        <f>+(SUM(PIB_Trim_CHainé_Millards_Fcfa!V27:Y27)/SUM(PIB_Trim_CHainé_Millards_Fcfa!R27:U27)-1)*100</f>
        <v>22.17934164331421</v>
      </c>
      <c r="CJ27" s="5">
        <f>+(SUM(PIB_Trim_CHainé_Millards_Fcfa!Z27:AC27)/SUM(PIB_Trim_CHainé_Millards_Fcfa!V27:Y27)-1)*100</f>
        <v>25.278897669976818</v>
      </c>
      <c r="CK27" s="5">
        <f>+(SUM(PIB_Trim_CHainé_Millards_Fcfa!AD27:AF27)/SUM(PIB_Trim_CHainé_Millards_Fcfa!Z27:AC27)-1)*100</f>
        <v>-13.36849102745653</v>
      </c>
      <c r="CL27" s="5">
        <f>+(SUM(PIB_Trim_CHainé_Millards_Fcfa!AH27:AK27)/SUM(PIB_Trim_CHainé_Millards_Fcfa!AD27:AG27)-1)*100</f>
        <v>10.882993079133163</v>
      </c>
      <c r="CM27" s="5">
        <f>+(SUM(PIB_Trim_CHainé_Millards_Fcfa!AL27:AO27)/SUM(PIB_Trim_CHainé_Millards_Fcfa!AH27:AK27)-1)*100</f>
        <v>10.699251990462177</v>
      </c>
      <c r="CN27" s="5">
        <f>+(SUM(PIB_Trim_CHainé_Millards_Fcfa!AP27:AS27)/SUM(PIB_Trim_CHainé_Millards_Fcfa!AL27:AO27)-1)*100</f>
        <v>8.8007648188518353</v>
      </c>
      <c r="CO27" s="5">
        <f>+(SUM(PIB_Trim_CHainé_Millards_Fcfa!AT27:AW27)/SUM(PIB_Trim_CHainé_Millards_Fcfa!AP27:AS27)-1)*100</f>
        <v>12.551480467635102</v>
      </c>
      <c r="CP27" s="5">
        <f>+(SUM(PIB_Trim_CHainé_Millards_Fcfa!AX27:BA27)/SUM(PIB_Trim_CHainé_Millards_Fcfa!AT27:AW27)-1)*100</f>
        <v>10.526522015967155</v>
      </c>
      <c r="CQ27" s="5">
        <f>+(SUM(PIB_Trim_CHainé_Millards_Fcfa!BB27:BE27)/SUM(PIB_Trim_CHainé_Millards_Fcfa!AX27:BA27)-1)*100</f>
        <v>5.0068020435557248</v>
      </c>
      <c r="CR27" s="5">
        <f>+(SUM(PIB_Trim_CHainé_Millards_Fcfa!BF27:BI27)/SUM(PIB_Trim_CHainé_Millards_Fcfa!BB27:BE27)-1)*100</f>
        <v>2.4692740972450222</v>
      </c>
      <c r="CS27" s="5">
        <f>+(SUM(PIB_Trim_CHainé_Millards_Fcfa!BJ27:BM27)/SUM(PIB_Trim_CHainé_Millards_Fcfa!BF27:BI27)-1)*100</f>
        <v>6.6304307360113501</v>
      </c>
      <c r="CT27" s="5">
        <f>+(SUM(PIB_Trim_CHainé_Millards_Fcfa!BN27:BQ27)/SUM(PIB_Trim_CHainé_Millards_Fcfa!BJ27:BM27)-1)*100</f>
        <v>12.150753497763178</v>
      </c>
      <c r="CU27" s="5">
        <f>+(SUM(PIB_Trim_CHainé_Millards_Fcfa!BR27:BU27)/SUM(PIB_Trim_CHainé_Millards_Fcfa!BN27:BQ27)-1)*100</f>
        <v>8.5096251145847503</v>
      </c>
      <c r="CV27" s="5">
        <f>+(SUM(PIB_Trim_CHainé_Millards_Fcfa!BV27:BY27)/SUM(PIB_Trim_CHainé_Millards_Fcfa!BR27:BU27)-1)*100</f>
        <v>8.2167909602018252</v>
      </c>
      <c r="CW27" s="5">
        <f>+(SUM(PIB_Trim_CHainé_Millards_Fcfa!BZ27:CC27)/SUM(PIB_Trim_CHainé_Millards_Fcfa!BV27:BY27)-1)*100</f>
        <v>5.0308714933341436</v>
      </c>
      <c r="CX27" s="5">
        <f>+(SUM(PIB_Trim_CHainé_Millards_Fcfa!CD27:CG27)/SUM(PIB_Trim_CHainé_Millards_Fcfa!BZ27:CC27)-1)*100</f>
        <v>8.9893424121799459</v>
      </c>
    </row>
    <row r="28" spans="1:102" x14ac:dyDescent="0.55000000000000004">
      <c r="A28" s="4" t="s">
        <v>23</v>
      </c>
      <c r="B28" s="7">
        <f>(PIB_Trim_CHainé_Millards_Fcfa!F28/PIB_Trim_CHainé_Millards_Fcfa!B28-1)*100</f>
        <v>-10.182981376432865</v>
      </c>
      <c r="C28" s="5">
        <f>(PIB_Trim_CHainé_Millards_Fcfa!G28/PIB_Trim_CHainé_Millards_Fcfa!C28-1)*100</f>
        <v>-15.097789138474782</v>
      </c>
      <c r="D28" s="5">
        <f>(PIB_Trim_CHainé_Millards_Fcfa!H28/PIB_Trim_CHainé_Millards_Fcfa!D28-1)*100</f>
        <v>-6.8768311308461616</v>
      </c>
      <c r="E28" s="5">
        <f>(PIB_Trim_CHainé_Millards_Fcfa!I28/PIB_Trim_CHainé_Millards_Fcfa!E28-1)*100</f>
        <v>12.000723025340164</v>
      </c>
      <c r="F28" s="5">
        <f>(PIB_Trim_CHainé_Millards_Fcfa!J28/PIB_Trim_CHainé_Millards_Fcfa!F28-1)*100</f>
        <v>30.406392786703009</v>
      </c>
      <c r="G28" s="5">
        <f>(PIB_Trim_CHainé_Millards_Fcfa!K28/PIB_Trim_CHainé_Millards_Fcfa!G28-1)*100</f>
        <v>54.346033204529064</v>
      </c>
      <c r="H28" s="5">
        <f>(PIB_Trim_CHainé_Millards_Fcfa!L28/PIB_Trim_CHainé_Millards_Fcfa!H28-1)*100</f>
        <v>58.097748218397662</v>
      </c>
      <c r="I28" s="5">
        <f>(PIB_Trim_CHainé_Millards_Fcfa!M28/PIB_Trim_CHainé_Millards_Fcfa!I28-1)*100</f>
        <v>53.006928559552847</v>
      </c>
      <c r="J28" s="5">
        <f>(PIB_Trim_CHainé_Millards_Fcfa!N28/PIB_Trim_CHainé_Millards_Fcfa!J28-1)*100</f>
        <v>23.722711220701441</v>
      </c>
      <c r="K28" s="5">
        <f>(PIB_Trim_CHainé_Millards_Fcfa!O28/PIB_Trim_CHainé_Millards_Fcfa!K28-1)*100</f>
        <v>32.466895410893315</v>
      </c>
      <c r="L28" s="5">
        <f>(PIB_Trim_CHainé_Millards_Fcfa!P28/PIB_Trim_CHainé_Millards_Fcfa!L28-1)*100</f>
        <v>13.921139181462848</v>
      </c>
      <c r="M28" s="5">
        <f>(PIB_Trim_CHainé_Millards_Fcfa!Q28/PIB_Trim_CHainé_Millards_Fcfa!M28-1)*100</f>
        <v>13.075719105020301</v>
      </c>
      <c r="N28" s="5">
        <f>(PIB_Trim_CHainé_Millards_Fcfa!R28/PIB_Trim_CHainé_Millards_Fcfa!N28-1)*100</f>
        <v>15.733887337482511</v>
      </c>
      <c r="O28" s="5">
        <f>(PIB_Trim_CHainé_Millards_Fcfa!S28/PIB_Trim_CHainé_Millards_Fcfa!O28-1)*100</f>
        <v>10.170842467769692</v>
      </c>
      <c r="P28" s="5">
        <f>(PIB_Trim_CHainé_Millards_Fcfa!T28/PIB_Trim_CHainé_Millards_Fcfa!P28-1)*100</f>
        <v>7.2497952116046926</v>
      </c>
      <c r="Q28" s="5">
        <f>(PIB_Trim_CHainé_Millards_Fcfa!U28/PIB_Trim_CHainé_Millards_Fcfa!Q28-1)*100</f>
        <v>-22.166088348435352</v>
      </c>
      <c r="R28" s="5">
        <f>(PIB_Trim_CHainé_Millards_Fcfa!V28/PIB_Trim_CHainé_Millards_Fcfa!R28-1)*100</f>
        <v>-2.0525159233095613</v>
      </c>
      <c r="S28" s="5">
        <f>(PIB_Trim_CHainé_Millards_Fcfa!W28/PIB_Trim_CHainé_Millards_Fcfa!S28-1)*100</f>
        <v>-6.395140753288187</v>
      </c>
      <c r="T28" s="5">
        <f>(PIB_Trim_CHainé_Millards_Fcfa!X28/PIB_Trim_CHainé_Millards_Fcfa!T28-1)*100</f>
        <v>4.8563909642666658</v>
      </c>
      <c r="U28" s="5">
        <f>(PIB_Trim_CHainé_Millards_Fcfa!Y28/PIB_Trim_CHainé_Millards_Fcfa!U28-1)*100</f>
        <v>51.752581995637811</v>
      </c>
      <c r="V28" s="5">
        <f>(PIB_Trim_CHainé_Millards_Fcfa!Z28/PIB_Trim_CHainé_Millards_Fcfa!V28-1)*100</f>
        <v>18.946022774720973</v>
      </c>
      <c r="W28" s="5">
        <f>(PIB_Trim_CHainé_Millards_Fcfa!AA28/PIB_Trim_CHainé_Millards_Fcfa!W28-1)*100</f>
        <v>19.433830303399823</v>
      </c>
      <c r="X28" s="5">
        <f>(PIB_Trim_CHainé_Millards_Fcfa!AB28/PIB_Trim_CHainé_Millards_Fcfa!X28-1)*100</f>
        <v>8.7516492133214321</v>
      </c>
      <c r="Y28" s="5">
        <f>(PIB_Trim_CHainé_Millards_Fcfa!AC28/PIB_Trim_CHainé_Millards_Fcfa!Y28-1)*100</f>
        <v>9.0084432179851515</v>
      </c>
      <c r="Z28" s="5">
        <f>(PIB_Trim_CHainé_Millards_Fcfa!AD28/PIB_Trim_CHainé_Millards_Fcfa!Z28-1)*100</f>
        <v>10.707879302669788</v>
      </c>
      <c r="AA28" s="5">
        <f>(PIB_Trim_CHainé_Millards_Fcfa!AE28/PIB_Trim_CHainé_Millards_Fcfa!AA28-1)*100</f>
        <v>7.5767447779117258</v>
      </c>
      <c r="AB28" s="5">
        <f>(PIB_Trim_CHainé_Millards_Fcfa!AF28/PIB_Trim_CHainé_Millards_Fcfa!AB28-1)*100</f>
        <v>9.7686307475775216</v>
      </c>
      <c r="AC28" s="5">
        <f>(PIB_Trim_CHainé_Millards_Fcfa!AG28/PIB_Trim_CHainé_Millards_Fcfa!AC28-1)*100</f>
        <v>0.84048924402648773</v>
      </c>
      <c r="AD28" s="5">
        <f>(PIB_Trim_CHainé_Millards_Fcfa!AH28/PIB_Trim_CHainé_Millards_Fcfa!AD28-1)*100</f>
        <v>7.1069092330471095</v>
      </c>
      <c r="AE28" s="5">
        <f>(PIB_Trim_CHainé_Millards_Fcfa!AI28/PIB_Trim_CHainé_Millards_Fcfa!AE28-1)*100</f>
        <v>7.3802351349495199</v>
      </c>
      <c r="AF28" s="5">
        <f>(PIB_Trim_CHainé_Millards_Fcfa!AJ28/PIB_Trim_CHainé_Millards_Fcfa!AF28-1)*100</f>
        <v>15.783664911223806</v>
      </c>
      <c r="AG28" s="5">
        <f>(PIB_Trim_CHainé_Millards_Fcfa!AK28/PIB_Trim_CHainé_Millards_Fcfa!AG28-1)*100</f>
        <v>23.261751664229745</v>
      </c>
      <c r="AH28" s="5">
        <f>(PIB_Trim_CHainé_Millards_Fcfa!AL28/PIB_Trim_CHainé_Millards_Fcfa!AH28-1)*100</f>
        <v>9.2803754662735383</v>
      </c>
      <c r="AI28" s="5">
        <f>(PIB_Trim_CHainé_Millards_Fcfa!AM28/PIB_Trim_CHainé_Millards_Fcfa!AI28-1)*100</f>
        <v>17.929111987849701</v>
      </c>
      <c r="AJ28" s="5">
        <f>(PIB_Trim_CHainé_Millards_Fcfa!AN28/PIB_Trim_CHainé_Millards_Fcfa!AJ28-1)*100</f>
        <v>-0.49611876023862855</v>
      </c>
      <c r="AK28" s="5">
        <f>(PIB_Trim_CHainé_Millards_Fcfa!AO28/PIB_Trim_CHainé_Millards_Fcfa!AK28-1)*100</f>
        <v>-7.8779748942004897</v>
      </c>
      <c r="AL28" s="5">
        <f>(PIB_Trim_CHainé_Millards_Fcfa!AP28/PIB_Trim_CHainé_Millards_Fcfa!AL28-1)*100</f>
        <v>18.068034232270591</v>
      </c>
      <c r="AM28" s="5">
        <f>(PIB_Trim_CHainé_Millards_Fcfa!AQ28/PIB_Trim_CHainé_Millards_Fcfa!AM28-1)*100</f>
        <v>-2.4550945383332023</v>
      </c>
      <c r="AN28" s="5">
        <f>(PIB_Trim_CHainé_Millards_Fcfa!AR28/PIB_Trim_CHainé_Millards_Fcfa!AN28-1)*100</f>
        <v>-1.6397384396133696</v>
      </c>
      <c r="AO28" s="5">
        <f>(PIB_Trim_CHainé_Millards_Fcfa!AS28/PIB_Trim_CHainé_Millards_Fcfa!AO28-1)*100</f>
        <v>6.647938811050591</v>
      </c>
      <c r="AP28" s="5">
        <f>(PIB_Trim_CHainé_Millards_Fcfa!AT28/PIB_Trim_CHainé_Millards_Fcfa!AP28-1)*100</f>
        <v>-5.7657587824219592</v>
      </c>
      <c r="AQ28" s="5">
        <f>(PIB_Trim_CHainé_Millards_Fcfa!AU28/PIB_Trim_CHainé_Millards_Fcfa!AQ28-1)*100</f>
        <v>2.9875922253395748</v>
      </c>
      <c r="AR28" s="5">
        <f>(PIB_Trim_CHainé_Millards_Fcfa!AV28/PIB_Trim_CHainé_Millards_Fcfa!AR28-1)*100</f>
        <v>10.551272465606875</v>
      </c>
      <c r="AS28" s="5">
        <f>(PIB_Trim_CHainé_Millards_Fcfa!AW28/PIB_Trim_CHainé_Millards_Fcfa!AS28-1)*100</f>
        <v>14.642521584984891</v>
      </c>
      <c r="AT28" s="5">
        <f>(PIB_Trim_CHainé_Millards_Fcfa!AX28/PIB_Trim_CHainé_Millards_Fcfa!AT28-1)*100</f>
        <v>16.477388656891101</v>
      </c>
      <c r="AU28" s="5">
        <f>(PIB_Trim_CHainé_Millards_Fcfa!AY28/PIB_Trim_CHainé_Millards_Fcfa!AU28-1)*100</f>
        <v>16.901451929294353</v>
      </c>
      <c r="AV28" s="5">
        <f>(PIB_Trim_CHainé_Millards_Fcfa!AZ28/PIB_Trim_CHainé_Millards_Fcfa!AV28-1)*100</f>
        <v>16.173740675499324</v>
      </c>
      <c r="AW28" s="5">
        <f>(PIB_Trim_CHainé_Millards_Fcfa!BA28/PIB_Trim_CHainé_Millards_Fcfa!AW28-1)*100</f>
        <v>1.202371682793868</v>
      </c>
      <c r="AX28" s="5">
        <f>(PIB_Trim_CHainé_Millards_Fcfa!BB28/PIB_Trim_CHainé_Millards_Fcfa!AX28-1)*100</f>
        <v>2.626329942677863</v>
      </c>
      <c r="AY28" s="5">
        <f>(PIB_Trim_CHainé_Millards_Fcfa!BC28/PIB_Trim_CHainé_Millards_Fcfa!AY28-1)*100</f>
        <v>10.524142221785148</v>
      </c>
      <c r="AZ28" s="5">
        <f>(PIB_Trim_CHainé_Millards_Fcfa!BD28/PIB_Trim_CHainé_Millards_Fcfa!AZ28-1)*100</f>
        <v>1.5003094293353225</v>
      </c>
      <c r="BA28" s="5">
        <f>(PIB_Trim_CHainé_Millards_Fcfa!BE28/PIB_Trim_CHainé_Millards_Fcfa!BA28-1)*100</f>
        <v>2.8886121434567924</v>
      </c>
      <c r="BB28" s="5">
        <f>(PIB_Trim_CHainé_Millards_Fcfa!BF28/PIB_Trim_CHainé_Millards_Fcfa!BB28-1)*100</f>
        <v>-0.29481721226880531</v>
      </c>
      <c r="BC28" s="5">
        <f>(PIB_Trim_CHainé_Millards_Fcfa!BG28/PIB_Trim_CHainé_Millards_Fcfa!BC28-1)*100</f>
        <v>-6.4389561510913351</v>
      </c>
      <c r="BD28" s="5">
        <f>(PIB_Trim_CHainé_Millards_Fcfa!BH28/PIB_Trim_CHainé_Millards_Fcfa!BD28-1)*100</f>
        <v>4.9510757385376358</v>
      </c>
      <c r="BE28" s="5">
        <f>(PIB_Trim_CHainé_Millards_Fcfa!BI28/PIB_Trim_CHainé_Millards_Fcfa!BE28-1)*100</f>
        <v>12.15217413566263</v>
      </c>
      <c r="BF28" s="5">
        <f>(PIB_Trim_CHainé_Millards_Fcfa!BJ28/PIB_Trim_CHainé_Millards_Fcfa!BF28-1)*100</f>
        <v>13.100771462559745</v>
      </c>
      <c r="BG28" s="5">
        <f>(PIB_Trim_CHainé_Millards_Fcfa!BK28/PIB_Trim_CHainé_Millards_Fcfa!BG28-1)*100</f>
        <v>26.71435369664006</v>
      </c>
      <c r="BH28" s="5">
        <f>(PIB_Trim_CHainé_Millards_Fcfa!BL28/PIB_Trim_CHainé_Millards_Fcfa!BH28-1)*100</f>
        <v>21.986790450705218</v>
      </c>
      <c r="BI28" s="5">
        <f>(PIB_Trim_CHainé_Millards_Fcfa!BM28/PIB_Trim_CHainé_Millards_Fcfa!BI28-1)*100</f>
        <v>20.52363721973569</v>
      </c>
      <c r="BJ28" s="5">
        <f>(PIB_Trim_CHainé_Millards_Fcfa!BN28/PIB_Trim_CHainé_Millards_Fcfa!BJ28-1)*100</f>
        <v>18.625840362001366</v>
      </c>
      <c r="BK28" s="5">
        <f>(PIB_Trim_CHainé_Millards_Fcfa!BO28/PIB_Trim_CHainé_Millards_Fcfa!BK28-1)*100</f>
        <v>11.536085180844346</v>
      </c>
      <c r="BL28" s="5">
        <f>(PIB_Trim_CHainé_Millards_Fcfa!BP28/PIB_Trim_CHainé_Millards_Fcfa!BL28-1)*100</f>
        <v>6.4960204306547364</v>
      </c>
      <c r="BM28" s="5">
        <f>(PIB_Trim_CHainé_Millards_Fcfa!BQ28/PIB_Trim_CHainé_Millards_Fcfa!BM28-1)*100</f>
        <v>3.1286307898104493</v>
      </c>
      <c r="BN28" s="5">
        <f>(PIB_Trim_CHainé_Millards_Fcfa!BR28/PIB_Trim_CHainé_Millards_Fcfa!BN28-1)*100</f>
        <v>1.6693490166439728</v>
      </c>
      <c r="BO28" s="5">
        <f>(PIB_Trim_CHainé_Millards_Fcfa!BS28/PIB_Trim_CHainé_Millards_Fcfa!BO28-1)*100</f>
        <v>5.2664789586574168</v>
      </c>
      <c r="BP28" s="5">
        <f>(PIB_Trim_CHainé_Millards_Fcfa!BT28/PIB_Trim_CHainé_Millards_Fcfa!BP28-1)*100</f>
        <v>7.6612273572167267</v>
      </c>
      <c r="BQ28" s="5">
        <f>(PIB_Trim_CHainé_Millards_Fcfa!BU28/PIB_Trim_CHainé_Millards_Fcfa!BQ28-1)*100</f>
        <v>9.3352734265112591</v>
      </c>
      <c r="BR28" s="5">
        <f>(PIB_Trim_CHainé_Millards_Fcfa!BV28/PIB_Trim_CHainé_Millards_Fcfa!BR28-1)*100</f>
        <v>9.4073732222647486</v>
      </c>
      <c r="BS28" s="5">
        <f>(PIB_Trim_CHainé_Millards_Fcfa!BW28/PIB_Trim_CHainé_Millards_Fcfa!BS28-1)*100</f>
        <v>6.1441406196180326</v>
      </c>
      <c r="BT28" s="5">
        <f>(PIB_Trim_CHainé_Millards_Fcfa!BX28/PIB_Trim_CHainé_Millards_Fcfa!BT28-1)*100</f>
        <v>3.3710970135163443</v>
      </c>
      <c r="BU28" s="5">
        <f>(PIB_Trim_CHainé_Millards_Fcfa!BY28/PIB_Trim_CHainé_Millards_Fcfa!BU28-1)*100</f>
        <v>4.9650248440165079</v>
      </c>
      <c r="BV28" s="5">
        <f>(PIB_Trim_CHainé_Millards_Fcfa!BZ28/PIB_Trim_CHainé_Millards_Fcfa!BV28-1)*100</f>
        <v>1.6792293515735635</v>
      </c>
      <c r="BW28" s="5">
        <f>(PIB_Trim_CHainé_Millards_Fcfa!CA28/PIB_Trim_CHainé_Millards_Fcfa!BW28-1)*100</f>
        <v>2.7663084028834994</v>
      </c>
      <c r="BX28" s="5">
        <f>(PIB_Trim_CHainé_Millards_Fcfa!CB28/PIB_Trim_CHainé_Millards_Fcfa!BX28-1)*100</f>
        <v>5.0609099110876521E-2</v>
      </c>
      <c r="BY28" s="5">
        <f>(PIB_Trim_CHainé_Millards_Fcfa!CC28/PIB_Trim_CHainé_Millards_Fcfa!BY28-1)*100</f>
        <v>0.86069364710426033</v>
      </c>
      <c r="BZ28" s="5">
        <f>(PIB_Trim_CHainé_Millards_Fcfa!CD28/PIB_Trim_CHainé_Millards_Fcfa!BZ28-1)*100</f>
        <v>2.5762821259558422</v>
      </c>
      <c r="CA28" s="5">
        <f>(PIB_Trim_CHainé_Millards_Fcfa!CE28/PIB_Trim_CHainé_Millards_Fcfa!CA28-1)*100</f>
        <v>0.10085156821963981</v>
      </c>
      <c r="CB28" s="5">
        <f>(PIB_Trim_CHainé_Millards_Fcfa!CF28/PIB_Trim_CHainé_Millards_Fcfa!CB28-1)*100</f>
        <v>3.6230053439219034</v>
      </c>
      <c r="CC28" s="5">
        <f>(PIB_Trim_CHainé_Millards_Fcfa!CG28/PIB_Trim_CHainé_Millards_Fcfa!CC28-1)*100</f>
        <v>4.7430935885786285</v>
      </c>
      <c r="CD28" s="5"/>
      <c r="CE28" s="5">
        <f>+(SUM(PIB_Trim_CHainé_Millards_Fcfa!F28:I28)/SUM(PIB_Trim_CHainé_Millards_Fcfa!B28:E28)-1)*100</f>
        <v>-5.2881419076368674</v>
      </c>
      <c r="CF28" s="5">
        <f>+(SUM(PIB_Trim_CHainé_Millards_Fcfa!J28:M28)/SUM(PIB_Trim_CHainé_Millards_Fcfa!F28:I28)-1)*100</f>
        <v>48.863038441414751</v>
      </c>
      <c r="CG28" s="5">
        <f>+(SUM(PIB_Trim_CHainé_Millards_Fcfa!N28:Q28)/SUM(PIB_Trim_CHainé_Millards_Fcfa!J28:M28)-1)*100</f>
        <v>20.015299137956568</v>
      </c>
      <c r="CH28" s="5">
        <f>+(SUM(PIB_Trim_CHainé_Millards_Fcfa!R28:U28)/SUM(PIB_Trim_CHainé_Millards_Fcfa!N28:Q28)-1)*100</f>
        <v>1.9576252214282608</v>
      </c>
      <c r="CI28" s="5">
        <f>+(SUM(PIB_Trim_CHainé_Millards_Fcfa!V28:Y28)/SUM(PIB_Trim_CHainé_Millards_Fcfa!R28:U28)-1)*100</f>
        <v>9.7310203615667668</v>
      </c>
      <c r="CJ28" s="5">
        <f>+(SUM(PIB_Trim_CHainé_Millards_Fcfa!Z28:AC28)/SUM(PIB_Trim_CHainé_Millards_Fcfa!V28:Y28)-1)*100</f>
        <v>13.624485630145688</v>
      </c>
      <c r="CK28" s="5">
        <f>+(SUM(PIB_Trim_CHainé_Millards_Fcfa!AD28:AF28)/SUM(PIB_Trim_CHainé_Millards_Fcfa!Z28:AC28)-1)*100</f>
        <v>-20.59066321095996</v>
      </c>
      <c r="CL28" s="5">
        <f>+(SUM(PIB_Trim_CHainé_Millards_Fcfa!AH28:AK28)/SUM(PIB_Trim_CHainé_Millards_Fcfa!AD28:AG28)-1)*100</f>
        <v>13.510607755614611</v>
      </c>
      <c r="CM28" s="5">
        <f>+(SUM(PIB_Trim_CHainé_Millards_Fcfa!AL28:AO28)/SUM(PIB_Trim_CHainé_Millards_Fcfa!AH28:AK28)-1)*100</f>
        <v>3.9551358191321606</v>
      </c>
      <c r="CN28" s="5">
        <f>+(SUM(PIB_Trim_CHainé_Millards_Fcfa!AP28:AS28)/SUM(PIB_Trim_CHainé_Millards_Fcfa!AL28:AO28)-1)*100</f>
        <v>5.1034945610699767</v>
      </c>
      <c r="CO28" s="5">
        <f>+(SUM(PIB_Trim_CHainé_Millards_Fcfa!AT28:AW28)/SUM(PIB_Trim_CHainé_Millards_Fcfa!AP28:AS28)-1)*100</f>
        <v>5.2086887402252646</v>
      </c>
      <c r="CP28" s="5">
        <f>+(SUM(PIB_Trim_CHainé_Millards_Fcfa!AX28:BA28)/SUM(PIB_Trim_CHainé_Millards_Fcfa!AT28:AW28)-1)*100</f>
        <v>12.310749325415182</v>
      </c>
      <c r="CQ28" s="5">
        <f>+(SUM(PIB_Trim_CHainé_Millards_Fcfa!BB28:BE28)/SUM(PIB_Trim_CHainé_Millards_Fcfa!AX28:BA28)-1)*100</f>
        <v>4.3469406936307964</v>
      </c>
      <c r="CR28" s="5">
        <f>+(SUM(PIB_Trim_CHainé_Millards_Fcfa!BF28:BI28)/SUM(PIB_Trim_CHainé_Millards_Fcfa!BB28:BE28)-1)*100</f>
        <v>2.4136369742714603</v>
      </c>
      <c r="CS28" s="5">
        <f>+(SUM(PIB_Trim_CHainé_Millards_Fcfa!BJ28:BM28)/SUM(PIB_Trim_CHainé_Millards_Fcfa!BF28:BI28)-1)*100</f>
        <v>20.510928974836773</v>
      </c>
      <c r="CT28" s="5">
        <f>+(SUM(PIB_Trim_CHainé_Millards_Fcfa!BN28:BQ28)/SUM(PIB_Trim_CHainé_Millards_Fcfa!BJ28:BM28)-1)*100</f>
        <v>9.6791367363804781</v>
      </c>
      <c r="CU28" s="5">
        <f>+(SUM(PIB_Trim_CHainé_Millards_Fcfa!BR28:BU28)/SUM(PIB_Trim_CHainé_Millards_Fcfa!BN28:BQ28)-1)*100</f>
        <v>5.9646466047974966</v>
      </c>
      <c r="CV28" s="5">
        <f>+(SUM(PIB_Trim_CHainé_Millards_Fcfa!BV28:BY28)/SUM(PIB_Trim_CHainé_Millards_Fcfa!BR28:BU28)-1)*100</f>
        <v>5.9421244280582819</v>
      </c>
      <c r="CW28" s="5">
        <f>+(SUM(PIB_Trim_CHainé_Millards_Fcfa!BZ28:CC28)/SUM(PIB_Trim_CHainé_Millards_Fcfa!BV28:BY28)-1)*100</f>
        <v>1.3505948285529534</v>
      </c>
      <c r="CX28" s="5">
        <f>+(SUM(PIB_Trim_CHainé_Millards_Fcfa!CD28:CG28)/SUM(PIB_Trim_CHainé_Millards_Fcfa!BZ28:CC28)-1)*100</f>
        <v>2.7458083052088966</v>
      </c>
    </row>
    <row r="29" spans="1:102" x14ac:dyDescent="0.55000000000000004">
      <c r="A29" s="4" t="s">
        <v>24</v>
      </c>
      <c r="B29" s="7">
        <f>(PIB_Trim_CHainé_Millards_Fcfa!F29/PIB_Trim_CHainé_Millards_Fcfa!B29-1)*100</f>
        <v>8.1303287811334002</v>
      </c>
      <c r="C29" s="5">
        <f>(PIB_Trim_CHainé_Millards_Fcfa!G29/PIB_Trim_CHainé_Millards_Fcfa!C29-1)*100</f>
        <v>8.0183158634229201</v>
      </c>
      <c r="D29" s="5">
        <f>(PIB_Trim_CHainé_Millards_Fcfa!H29/PIB_Trim_CHainé_Millards_Fcfa!D29-1)*100</f>
        <v>5.0104971801059772</v>
      </c>
      <c r="E29" s="5">
        <f>(PIB_Trim_CHainé_Millards_Fcfa!I29/PIB_Trim_CHainé_Millards_Fcfa!E29-1)*100</f>
        <v>-0.84053819598304269</v>
      </c>
      <c r="F29" s="5">
        <f>(PIB_Trim_CHainé_Millards_Fcfa!J29/PIB_Trim_CHainé_Millards_Fcfa!F29-1)*100</f>
        <v>-1.1823286468460981</v>
      </c>
      <c r="G29" s="5">
        <f>(PIB_Trim_CHainé_Millards_Fcfa!K29/PIB_Trim_CHainé_Millards_Fcfa!G29-1)*100</f>
        <v>-3.2061780066095724</v>
      </c>
      <c r="H29" s="5">
        <f>(PIB_Trim_CHainé_Millards_Fcfa!L29/PIB_Trim_CHainé_Millards_Fcfa!H29-1)*100</f>
        <v>-3.4507740792739439</v>
      </c>
      <c r="I29" s="5">
        <f>(PIB_Trim_CHainé_Millards_Fcfa!M29/PIB_Trim_CHainé_Millards_Fcfa!I29-1)*100</f>
        <v>-1.9354776003174035</v>
      </c>
      <c r="J29" s="5">
        <f>(PIB_Trim_CHainé_Millards_Fcfa!N29/PIB_Trim_CHainé_Millards_Fcfa!J29-1)*100</f>
        <v>1.3099840158841802</v>
      </c>
      <c r="K29" s="5">
        <f>(PIB_Trim_CHainé_Millards_Fcfa!O29/PIB_Trim_CHainé_Millards_Fcfa!K29-1)*100</f>
        <v>3.8472311707063778</v>
      </c>
      <c r="L29" s="5">
        <f>(PIB_Trim_CHainé_Millards_Fcfa!P29/PIB_Trim_CHainé_Millards_Fcfa!L29-1)*100</f>
        <v>5.5383904196911304</v>
      </c>
      <c r="M29" s="5">
        <f>(PIB_Trim_CHainé_Millards_Fcfa!Q29/PIB_Trim_CHainé_Millards_Fcfa!M29-1)*100</f>
        <v>6.2910144194747275</v>
      </c>
      <c r="N29" s="5">
        <f>(PIB_Trim_CHainé_Millards_Fcfa!R29/PIB_Trim_CHainé_Millards_Fcfa!N29-1)*100</f>
        <v>5.9939345480765294</v>
      </c>
      <c r="O29" s="5">
        <f>(PIB_Trim_CHainé_Millards_Fcfa!S29/PIB_Trim_CHainé_Millards_Fcfa!O29-1)*100</f>
        <v>4.3886740780886724</v>
      </c>
      <c r="P29" s="5">
        <f>(PIB_Trim_CHainé_Millards_Fcfa!T29/PIB_Trim_CHainé_Millards_Fcfa!P29-1)*100</f>
        <v>1.6236425312279756</v>
      </c>
      <c r="Q29" s="5">
        <f>(PIB_Trim_CHainé_Millards_Fcfa!U29/PIB_Trim_CHainé_Millards_Fcfa!Q29-1)*100</f>
        <v>-2.1410679117081166</v>
      </c>
      <c r="R29" s="5">
        <f>(PIB_Trim_CHainé_Millards_Fcfa!V29/PIB_Trim_CHainé_Millards_Fcfa!R29-1)*100</f>
        <v>-6.1819523196907529</v>
      </c>
      <c r="S29" s="5">
        <f>(PIB_Trim_CHainé_Millards_Fcfa!W29/PIB_Trim_CHainé_Millards_Fcfa!S29-1)*100</f>
        <v>-7.7744612373839228</v>
      </c>
      <c r="T29" s="5">
        <f>(PIB_Trim_CHainé_Millards_Fcfa!X29/PIB_Trim_CHainé_Millards_Fcfa!T29-1)*100</f>
        <v>-6.7221192511677019</v>
      </c>
      <c r="U29" s="5">
        <f>(PIB_Trim_CHainé_Millards_Fcfa!Y29/PIB_Trim_CHainé_Millards_Fcfa!U29-1)*100</f>
        <v>-2.9640624743347499</v>
      </c>
      <c r="V29" s="5">
        <f>(PIB_Trim_CHainé_Millards_Fcfa!Z29/PIB_Trim_CHainé_Millards_Fcfa!V29-1)*100</f>
        <v>3.2012826316555998</v>
      </c>
      <c r="W29" s="5">
        <f>(PIB_Trim_CHainé_Millards_Fcfa!AA29/PIB_Trim_CHainé_Millards_Fcfa!W29-1)*100</f>
        <v>7.5557791654553785</v>
      </c>
      <c r="X29" s="5">
        <f>(PIB_Trim_CHainé_Millards_Fcfa!AB29/PIB_Trim_CHainé_Millards_Fcfa!X29-1)*100</f>
        <v>9.5075450381554951</v>
      </c>
      <c r="Y29" s="5">
        <f>(PIB_Trim_CHainé_Millards_Fcfa!AC29/PIB_Trim_CHainé_Millards_Fcfa!Y29-1)*100</f>
        <v>8.9502851702580433</v>
      </c>
      <c r="Z29" s="5">
        <f>(PIB_Trim_CHainé_Millards_Fcfa!AD29/PIB_Trim_CHainé_Millards_Fcfa!Z29-1)*100</f>
        <v>5.8993884174060485</v>
      </c>
      <c r="AA29" s="5">
        <f>(PIB_Trim_CHainé_Millards_Fcfa!AE29/PIB_Trim_CHainé_Millards_Fcfa!AA29-1)*100</f>
        <v>2.9974490791053077</v>
      </c>
      <c r="AB29" s="5">
        <f>(PIB_Trim_CHainé_Millards_Fcfa!AF29/PIB_Trim_CHainé_Millards_Fcfa!AB29-1)*100</f>
        <v>0.11553083479574067</v>
      </c>
      <c r="AC29" s="5">
        <f>(PIB_Trim_CHainé_Millards_Fcfa!AG29/PIB_Trim_CHainé_Millards_Fcfa!AC29-1)*100</f>
        <v>-2.7609069829624966</v>
      </c>
      <c r="AD29" s="5">
        <f>(PIB_Trim_CHainé_Millards_Fcfa!AH29/PIB_Trim_CHainé_Millards_Fcfa!AD29-1)*100</f>
        <v>-5.3538515142120939</v>
      </c>
      <c r="AE29" s="5">
        <f>(PIB_Trim_CHainé_Millards_Fcfa!AI29/PIB_Trim_CHainé_Millards_Fcfa!AE29-1)*100</f>
        <v>-5.4223701793933099</v>
      </c>
      <c r="AF29" s="5">
        <f>(PIB_Trim_CHainé_Millards_Fcfa!AJ29/PIB_Trim_CHainé_Millards_Fcfa!AF29-1)*100</f>
        <v>-2.8116926666589048</v>
      </c>
      <c r="AG29" s="5">
        <f>(PIB_Trim_CHainé_Millards_Fcfa!AK29/PIB_Trim_CHainé_Millards_Fcfa!AG29-1)*100</f>
        <v>2.6467944396672216</v>
      </c>
      <c r="AH29" s="5">
        <f>(PIB_Trim_CHainé_Millards_Fcfa!AL29/PIB_Trim_CHainé_Millards_Fcfa!AH29-1)*100</f>
        <v>11.08861002996353</v>
      </c>
      <c r="AI29" s="5">
        <f>(PIB_Trim_CHainé_Millards_Fcfa!AM29/PIB_Trim_CHainé_Millards_Fcfa!AI29-1)*100</f>
        <v>14.686709076918847</v>
      </c>
      <c r="AJ29" s="5">
        <f>(PIB_Trim_CHainé_Millards_Fcfa!AN29/PIB_Trim_CHainé_Millards_Fcfa!AJ29-1)*100</f>
        <v>12.856230719221195</v>
      </c>
      <c r="AK29" s="5">
        <f>(PIB_Trim_CHainé_Millards_Fcfa!AO29/PIB_Trim_CHainé_Millards_Fcfa!AK29-1)*100</f>
        <v>5.7880593652290369</v>
      </c>
      <c r="AL29" s="5">
        <f>(PIB_Trim_CHainé_Millards_Fcfa!AP29/PIB_Trim_CHainé_Millards_Fcfa!AL29-1)*100</f>
        <v>-5.9686994379546725</v>
      </c>
      <c r="AM29" s="5">
        <f>(PIB_Trim_CHainé_Millards_Fcfa!AQ29/PIB_Trim_CHainé_Millards_Fcfa!AM29-1)*100</f>
        <v>-12.384922300445488</v>
      </c>
      <c r="AN29" s="5">
        <f>(PIB_Trim_CHainé_Millards_Fcfa!AR29/PIB_Trim_CHainé_Millards_Fcfa!AN29-1)*100</f>
        <v>-14.243631151305747</v>
      </c>
      <c r="AO29" s="5">
        <f>(PIB_Trim_CHainé_Millards_Fcfa!AS29/PIB_Trim_CHainé_Millards_Fcfa!AO29-1)*100</f>
        <v>-11.514738932353952</v>
      </c>
      <c r="AP29" s="5">
        <f>(PIB_Trim_CHainé_Millards_Fcfa!AT29/PIB_Trim_CHainé_Millards_Fcfa!AP29-1)*100</f>
        <v>-2.3246989514908445</v>
      </c>
      <c r="AQ29" s="5">
        <f>(PIB_Trim_CHainé_Millards_Fcfa!AU29/PIB_Trim_CHainé_Millards_Fcfa!AQ29-1)*100</f>
        <v>3.775606800322584</v>
      </c>
      <c r="AR29" s="5">
        <f>(PIB_Trim_CHainé_Millards_Fcfa!AV29/PIB_Trim_CHainé_Millards_Fcfa!AR29-1)*100</f>
        <v>7.4433058756368409</v>
      </c>
      <c r="AS29" s="5">
        <f>(PIB_Trim_CHainé_Millards_Fcfa!AW29/PIB_Trim_CHainé_Millards_Fcfa!AS29-1)*100</f>
        <v>8.1512385816784771</v>
      </c>
      <c r="AT29" s="5">
        <f>(PIB_Trim_CHainé_Millards_Fcfa!AX29/PIB_Trim_CHainé_Millards_Fcfa!AT29-1)*100</f>
        <v>4.8192650254877067</v>
      </c>
      <c r="AU29" s="5">
        <f>(PIB_Trim_CHainé_Millards_Fcfa!AY29/PIB_Trim_CHainé_Millards_Fcfa!AU29-1)*100</f>
        <v>3.709079667914561</v>
      </c>
      <c r="AV29" s="5">
        <f>(PIB_Trim_CHainé_Millards_Fcfa!AZ29/PIB_Trim_CHainé_Millards_Fcfa!AV29-1)*100</f>
        <v>3.1489801506542792</v>
      </c>
      <c r="AW29" s="5">
        <f>(PIB_Trim_CHainé_Millards_Fcfa!BA29/PIB_Trim_CHainé_Millards_Fcfa!AW29-1)*100</f>
        <v>3.121639018617417</v>
      </c>
      <c r="AX29" s="5">
        <f>(PIB_Trim_CHainé_Millards_Fcfa!BB29/PIB_Trim_CHainé_Millards_Fcfa!AX29-1)*100</f>
        <v>3.7264584082428609</v>
      </c>
      <c r="AY29" s="5">
        <f>(PIB_Trim_CHainé_Millards_Fcfa!BC29/PIB_Trim_CHainé_Millards_Fcfa!AY29-1)*100</f>
        <v>3.9799364698915651</v>
      </c>
      <c r="AZ29" s="5">
        <f>(PIB_Trim_CHainé_Millards_Fcfa!BD29/PIB_Trim_CHainé_Millards_Fcfa!AZ29-1)*100</f>
        <v>3.9843843863933248</v>
      </c>
      <c r="BA29" s="5">
        <f>(PIB_Trim_CHainé_Millards_Fcfa!BE29/PIB_Trim_CHainé_Millards_Fcfa!BA29-1)*100</f>
        <v>3.7469804416317087</v>
      </c>
      <c r="BB29" s="5">
        <f>(PIB_Trim_CHainé_Millards_Fcfa!BF29/PIB_Trim_CHainé_Millards_Fcfa!BB29-1)*100</f>
        <v>3.2373936769288347</v>
      </c>
      <c r="BC29" s="5">
        <f>(PIB_Trim_CHainé_Millards_Fcfa!BG29/PIB_Trim_CHainé_Millards_Fcfa!BC29-1)*100</f>
        <v>3.3029677773954269</v>
      </c>
      <c r="BD29" s="5">
        <f>(PIB_Trim_CHainé_Millards_Fcfa!BH29/PIB_Trim_CHainé_Millards_Fcfa!BD29-1)*100</f>
        <v>3.8631570107489743</v>
      </c>
      <c r="BE29" s="5">
        <f>(PIB_Trim_CHainé_Millards_Fcfa!BI29/PIB_Trim_CHainé_Millards_Fcfa!BE29-1)*100</f>
        <v>4.9022484209935158</v>
      </c>
      <c r="BF29" s="5">
        <f>(PIB_Trim_CHainé_Millards_Fcfa!BJ29/PIB_Trim_CHainé_Millards_Fcfa!BF29-1)*100</f>
        <v>6.4070266356420102</v>
      </c>
      <c r="BG29" s="5">
        <f>(PIB_Trim_CHainé_Millards_Fcfa!BK29/PIB_Trim_CHainé_Millards_Fcfa!BG29-1)*100</f>
        <v>6.6607258676387726</v>
      </c>
      <c r="BH29" s="5">
        <f>(PIB_Trim_CHainé_Millards_Fcfa!BL29/PIB_Trim_CHainé_Millards_Fcfa!BH29-1)*100</f>
        <v>5.7057591669360308</v>
      </c>
      <c r="BI29" s="5">
        <f>(PIB_Trim_CHainé_Millards_Fcfa!BM29/PIB_Trim_CHainé_Millards_Fcfa!BI29-1)*100</f>
        <v>3.6080848253208897</v>
      </c>
      <c r="BJ29" s="5">
        <f>(PIB_Trim_CHainé_Millards_Fcfa!BN29/PIB_Trim_CHainé_Millards_Fcfa!BJ29-1)*100</f>
        <v>0.45238999515766487</v>
      </c>
      <c r="BK29" s="5">
        <f>(PIB_Trim_CHainé_Millards_Fcfa!BO29/PIB_Trim_CHainé_Millards_Fcfa!BK29-1)*100</f>
        <v>-1.0337500798039634</v>
      </c>
      <c r="BL29" s="5">
        <f>(PIB_Trim_CHainé_Millards_Fcfa!BP29/PIB_Trim_CHainé_Millards_Fcfa!BL29-1)*100</f>
        <v>-0.95532369929880456</v>
      </c>
      <c r="BM29" s="5">
        <f>(PIB_Trim_CHainé_Millards_Fcfa!BQ29/PIB_Trim_CHainé_Millards_Fcfa!BM29-1)*100</f>
        <v>0.6524071020755251</v>
      </c>
      <c r="BN29" s="5">
        <f>(PIB_Trim_CHainé_Millards_Fcfa!BR29/PIB_Trim_CHainé_Millards_Fcfa!BN29-1)*100</f>
        <v>3.800563827014769</v>
      </c>
      <c r="BO29" s="5">
        <f>(PIB_Trim_CHainé_Millards_Fcfa!BS29/PIB_Trim_CHainé_Millards_Fcfa!BO29-1)*100</f>
        <v>5.7089694686716097</v>
      </c>
      <c r="BP29" s="5">
        <f>(PIB_Trim_CHainé_Millards_Fcfa!BT29/PIB_Trim_CHainé_Millards_Fcfa!BP29-1)*100</f>
        <v>6.3375172390303991</v>
      </c>
      <c r="BQ29" s="5">
        <f>(PIB_Trim_CHainé_Millards_Fcfa!BU29/PIB_Trim_CHainé_Millards_Fcfa!BQ29-1)*100</f>
        <v>5.7167305575015703</v>
      </c>
      <c r="BR29" s="5">
        <f>(PIB_Trim_CHainé_Millards_Fcfa!BV29/PIB_Trim_CHainé_Millards_Fcfa!BR29-1)*100</f>
        <v>3.9529065008890196</v>
      </c>
      <c r="BS29" s="5">
        <f>(PIB_Trim_CHainé_Millards_Fcfa!BW29/PIB_Trim_CHainé_Millards_Fcfa!BS29-1)*100</f>
        <v>2.9226763771967423</v>
      </c>
      <c r="BT29" s="5">
        <f>(PIB_Trim_CHainé_Millards_Fcfa!BX29/PIB_Trim_CHainé_Millards_Fcfa!BT29-1)*100</f>
        <v>2.5679380530540419</v>
      </c>
      <c r="BU29" s="5">
        <f>(PIB_Trim_CHainé_Millards_Fcfa!BY29/PIB_Trim_CHainé_Millards_Fcfa!BU29-1)*100</f>
        <v>2.8489852407946215</v>
      </c>
      <c r="BV29" s="5">
        <f>(PIB_Trim_CHainé_Millards_Fcfa!BZ29/PIB_Trim_CHainé_Millards_Fcfa!BV29-1)*100</f>
        <v>3.7491553228717667</v>
      </c>
      <c r="BW29" s="5">
        <f>(PIB_Trim_CHainé_Millards_Fcfa!CA29/PIB_Trim_CHainé_Millards_Fcfa!BW29-1)*100</f>
        <v>4.647553115973091</v>
      </c>
      <c r="BX29" s="5">
        <f>(PIB_Trim_CHainé_Millards_Fcfa!CB29/PIB_Trim_CHainé_Millards_Fcfa!BX29-1)*100</f>
        <v>5.5405059355166264</v>
      </c>
      <c r="BY29" s="5">
        <f>(PIB_Trim_CHainé_Millards_Fcfa!CC29/PIB_Trim_CHainé_Millards_Fcfa!BY29-1)*100</f>
        <v>6.4232482867768059</v>
      </c>
      <c r="BZ29" s="5">
        <f>(PIB_Trim_CHainé_Millards_Fcfa!CD29/PIB_Trim_CHainé_Millards_Fcfa!BZ29-1)*100</f>
        <v>7.2912390349579859</v>
      </c>
      <c r="CA29" s="5">
        <f>(PIB_Trim_CHainé_Millards_Fcfa!CE29/PIB_Trim_CHainé_Millards_Fcfa!CA29-1)*100</f>
        <v>7.3513727617962488</v>
      </c>
      <c r="CB29" s="5">
        <f>(PIB_Trim_CHainé_Millards_Fcfa!CF29/PIB_Trim_CHainé_Millards_Fcfa!CB29-1)*100</f>
        <v>6.634999666434882</v>
      </c>
      <c r="CC29" s="5">
        <f>(PIB_Trim_CHainé_Millards_Fcfa!CG29/PIB_Trim_CHainé_Millards_Fcfa!CC29-1)*100</f>
        <v>5.1841388900815133</v>
      </c>
      <c r="CD29" s="5"/>
      <c r="CE29" s="5">
        <f>+(SUM(PIB_Trim_CHainé_Millards_Fcfa!F29:I29)/SUM(PIB_Trim_CHainé_Millards_Fcfa!B29:E29)-1)*100</f>
        <v>4.9508638106494418</v>
      </c>
      <c r="CF29" s="5">
        <f>+(SUM(PIB_Trim_CHainé_Millards_Fcfa!J29:M29)/SUM(PIB_Trim_CHainé_Millards_Fcfa!F29:I29)-1)*100</f>
        <v>-2.4485523546774801</v>
      </c>
      <c r="CG29" s="5">
        <f>+(SUM(PIB_Trim_CHainé_Millards_Fcfa!N29:Q29)/SUM(PIB_Trim_CHainé_Millards_Fcfa!J29:M29)-1)*100</f>
        <v>4.2430457613528816</v>
      </c>
      <c r="CH29" s="5">
        <f>+(SUM(PIB_Trim_CHainé_Millards_Fcfa!R29:U29)/SUM(PIB_Trim_CHainé_Millards_Fcfa!N29:Q29)-1)*100</f>
        <v>2.4148307555122539</v>
      </c>
      <c r="CI29" s="5">
        <f>+(SUM(PIB_Trim_CHainé_Millards_Fcfa!V29:Y29)/SUM(PIB_Trim_CHainé_Millards_Fcfa!R29:U29)-1)*100</f>
        <v>-5.9336666501896396</v>
      </c>
      <c r="CJ29" s="5">
        <f>+(SUM(PIB_Trim_CHainé_Millards_Fcfa!Z29:AC29)/SUM(PIB_Trim_CHainé_Millards_Fcfa!V29:Y29)-1)*100</f>
        <v>7.2930212190738031</v>
      </c>
      <c r="CK29" s="5">
        <f>+(SUM(PIB_Trim_CHainé_Millards_Fcfa!AD29:AF29)/SUM(PIB_Trim_CHainé_Millards_Fcfa!Z29:AC29)-1)*100</f>
        <v>-23.383389676968303</v>
      </c>
      <c r="CL29" s="5">
        <f>+(SUM(PIB_Trim_CHainé_Millards_Fcfa!AH29:AK29)/SUM(PIB_Trim_CHainé_Millards_Fcfa!AD29:AG29)-1)*100</f>
        <v>-2.7753542617794502</v>
      </c>
      <c r="CM29" s="5">
        <f>+(SUM(PIB_Trim_CHainé_Millards_Fcfa!AL29:AO29)/SUM(PIB_Trim_CHainé_Millards_Fcfa!AH29:AK29)-1)*100</f>
        <v>11.040543449197404</v>
      </c>
      <c r="CN29" s="5">
        <f>+(SUM(PIB_Trim_CHainé_Millards_Fcfa!AP29:AS29)/SUM(PIB_Trim_CHainé_Millards_Fcfa!AL29:AO29)-1)*100</f>
        <v>-11.060363218293656</v>
      </c>
      <c r="CO29" s="5">
        <f>+(SUM(PIB_Trim_CHainé_Millards_Fcfa!AT29:AW29)/SUM(PIB_Trim_CHainé_Millards_Fcfa!AP29:AS29)-1)*100</f>
        <v>4.1562113320157135</v>
      </c>
      <c r="CP29" s="5">
        <f>+(SUM(PIB_Trim_CHainé_Millards_Fcfa!AX29:BA29)/SUM(PIB_Trim_CHainé_Millards_Fcfa!AT29:AW29)-1)*100</f>
        <v>3.6894582342279936</v>
      </c>
      <c r="CQ29" s="5">
        <f>+(SUM(PIB_Trim_CHainé_Millards_Fcfa!BB29:BE29)/SUM(PIB_Trim_CHainé_Millards_Fcfa!AX29:BA29)-1)*100</f>
        <v>3.8594261801211616</v>
      </c>
      <c r="CR29" s="5">
        <f>+(SUM(PIB_Trim_CHainé_Millards_Fcfa!BF29:BI29)/SUM(PIB_Trim_CHainé_Millards_Fcfa!BB29:BE29)-1)*100</f>
        <v>3.8322095699399705</v>
      </c>
      <c r="CS29" s="5">
        <f>+(SUM(PIB_Trim_CHainé_Millards_Fcfa!BJ29:BM29)/SUM(PIB_Trim_CHainé_Millards_Fcfa!BF29:BI29)-1)*100</f>
        <v>5.5781042347616827</v>
      </c>
      <c r="CT29" s="5">
        <f>+(SUM(PIB_Trim_CHainé_Millards_Fcfa!BN29:BQ29)/SUM(PIB_Trim_CHainé_Millards_Fcfa!BJ29:BM29)-1)*100</f>
        <v>-0.22359346093170362</v>
      </c>
      <c r="CU29" s="5">
        <f>+(SUM(PIB_Trim_CHainé_Millards_Fcfa!BR29:BU29)/SUM(PIB_Trim_CHainé_Millards_Fcfa!BN29:BQ29)-1)*100</f>
        <v>5.3929293081609986</v>
      </c>
      <c r="CV29" s="5">
        <f>+(SUM(PIB_Trim_CHainé_Millards_Fcfa!BV29:BY29)/SUM(PIB_Trim_CHainé_Millards_Fcfa!BR29:BU29)-1)*100</f>
        <v>3.0671194354598308</v>
      </c>
      <c r="CW29" s="5">
        <f>+(SUM(PIB_Trim_CHainé_Millards_Fcfa!BZ29:CC29)/SUM(PIB_Trim_CHainé_Millards_Fcfa!BV29:BY29)-1)*100</f>
        <v>5.0991890892565506</v>
      </c>
      <c r="CX29" s="5">
        <f>+(SUM(PIB_Trim_CHainé_Millards_Fcfa!CD29:CG29)/SUM(PIB_Trim_CHainé_Millards_Fcfa!BZ29:CC29)-1)*100</f>
        <v>6.6003661290664928</v>
      </c>
    </row>
    <row r="30" spans="1:102" x14ac:dyDescent="0.55000000000000004">
      <c r="A30" s="4" t="s">
        <v>25</v>
      </c>
      <c r="B30" s="7">
        <f>(PIB_Trim_CHainé_Millards_Fcfa!F30/PIB_Trim_CHainé_Millards_Fcfa!B30-1)*100</f>
        <v>16.073749144506987</v>
      </c>
      <c r="C30" s="5">
        <f>(PIB_Trim_CHainé_Millards_Fcfa!G30/PIB_Trim_CHainé_Millards_Fcfa!C30-1)*100</f>
        <v>15.856034351239391</v>
      </c>
      <c r="D30" s="5">
        <f>(PIB_Trim_CHainé_Millards_Fcfa!H30/PIB_Trim_CHainé_Millards_Fcfa!D30-1)*100</f>
        <v>27.220047322073682</v>
      </c>
      <c r="E30" s="5">
        <f>(PIB_Trim_CHainé_Millards_Fcfa!I30/PIB_Trim_CHainé_Millards_Fcfa!E30-1)*100</f>
        <v>18.763900344183938</v>
      </c>
      <c r="F30" s="5">
        <f>(PIB_Trim_CHainé_Millards_Fcfa!J30/PIB_Trim_CHainé_Millards_Fcfa!F30-1)*100</f>
        <v>-3.1578075971353092</v>
      </c>
      <c r="G30" s="5">
        <f>(PIB_Trim_CHainé_Millards_Fcfa!K30/PIB_Trim_CHainé_Millards_Fcfa!G30-1)*100</f>
        <v>1.5911538590690277</v>
      </c>
      <c r="H30" s="5">
        <f>(PIB_Trim_CHainé_Millards_Fcfa!L30/PIB_Trim_CHainé_Millards_Fcfa!H30-1)*100</f>
        <v>-10.439477784273098</v>
      </c>
      <c r="I30" s="5">
        <f>(PIB_Trim_CHainé_Millards_Fcfa!M30/PIB_Trim_CHainé_Millards_Fcfa!I30-1)*100</f>
        <v>4.2857292363351895E-2</v>
      </c>
      <c r="J30" s="5">
        <f>(PIB_Trim_CHainé_Millards_Fcfa!N30/PIB_Trim_CHainé_Millards_Fcfa!J30-1)*100</f>
        <v>10.554021273275872</v>
      </c>
      <c r="K30" s="5">
        <f>(PIB_Trim_CHainé_Millards_Fcfa!O30/PIB_Trim_CHainé_Millards_Fcfa!K30-1)*100</f>
        <v>12.255626202937297</v>
      </c>
      <c r="L30" s="5">
        <f>(PIB_Trim_CHainé_Millards_Fcfa!P30/PIB_Trim_CHainé_Millards_Fcfa!L30-1)*100</f>
        <v>13.265886133237759</v>
      </c>
      <c r="M30" s="5">
        <f>(PIB_Trim_CHainé_Millards_Fcfa!Q30/PIB_Trim_CHainé_Millards_Fcfa!M30-1)*100</f>
        <v>13.620254989079594</v>
      </c>
      <c r="N30" s="5">
        <f>(PIB_Trim_CHainé_Millards_Fcfa!R30/PIB_Trim_CHainé_Millards_Fcfa!N30-1)*100</f>
        <v>5.8813850046627758</v>
      </c>
      <c r="O30" s="5">
        <f>(PIB_Trim_CHainé_Millards_Fcfa!S30/PIB_Trim_CHainé_Millards_Fcfa!O30-1)*100</f>
        <v>5.5279823978852116</v>
      </c>
      <c r="P30" s="5">
        <f>(PIB_Trim_CHainé_Millards_Fcfa!T30/PIB_Trim_CHainé_Millards_Fcfa!P30-1)*100</f>
        <v>12.54379462891524</v>
      </c>
      <c r="Q30" s="5">
        <f>(PIB_Trim_CHainé_Millards_Fcfa!U30/PIB_Trim_CHainé_Millards_Fcfa!Q30-1)*100</f>
        <v>3.3996197581175558</v>
      </c>
      <c r="R30" s="5">
        <f>(PIB_Trim_CHainé_Millards_Fcfa!V30/PIB_Trim_CHainé_Millards_Fcfa!R30-1)*100</f>
        <v>6.2420462349858097</v>
      </c>
      <c r="S30" s="5">
        <f>(PIB_Trim_CHainé_Millards_Fcfa!W30/PIB_Trim_CHainé_Millards_Fcfa!S30-1)*100</f>
        <v>8.7418255388840507</v>
      </c>
      <c r="T30" s="5">
        <f>(PIB_Trim_CHainé_Millards_Fcfa!X30/PIB_Trim_CHainé_Millards_Fcfa!T30-1)*100</f>
        <v>10.513303893269876</v>
      </c>
      <c r="U30" s="5">
        <f>(PIB_Trim_CHainé_Millards_Fcfa!Y30/PIB_Trim_CHainé_Millards_Fcfa!U30-1)*100</f>
        <v>4.4986243398788428</v>
      </c>
      <c r="V30" s="5">
        <f>(PIB_Trim_CHainé_Millards_Fcfa!Z30/PIB_Trim_CHainé_Millards_Fcfa!V30-1)*100</f>
        <v>15.373072486670836</v>
      </c>
      <c r="W30" s="5">
        <f>(PIB_Trim_CHainé_Millards_Fcfa!AA30/PIB_Trim_CHainé_Millards_Fcfa!W30-1)*100</f>
        <v>1.1160259343410139</v>
      </c>
      <c r="X30" s="5">
        <f>(PIB_Trim_CHainé_Millards_Fcfa!AB30/PIB_Trim_CHainé_Millards_Fcfa!X30-1)*100</f>
        <v>5.8575255616392763</v>
      </c>
      <c r="Y30" s="5">
        <f>(PIB_Trim_CHainé_Millards_Fcfa!AC30/PIB_Trim_CHainé_Millards_Fcfa!Y30-1)*100</f>
        <v>6.9999506640172182</v>
      </c>
      <c r="Z30" s="5">
        <f>(PIB_Trim_CHainé_Millards_Fcfa!AD30/PIB_Trim_CHainé_Millards_Fcfa!Z30-1)*100</f>
        <v>-6.5651291126202942</v>
      </c>
      <c r="AA30" s="5">
        <f>(PIB_Trim_CHainé_Millards_Fcfa!AE30/PIB_Trim_CHainé_Millards_Fcfa!AA30-1)*100</f>
        <v>4.5818307449408513</v>
      </c>
      <c r="AB30" s="5">
        <f>(PIB_Trim_CHainé_Millards_Fcfa!AF30/PIB_Trim_CHainé_Millards_Fcfa!AB30-1)*100</f>
        <v>-8.7547680299570612</v>
      </c>
      <c r="AC30" s="5">
        <f>(PIB_Trim_CHainé_Millards_Fcfa!AG30/PIB_Trim_CHainé_Millards_Fcfa!AC30-1)*100</f>
        <v>2.5734931542376716</v>
      </c>
      <c r="AD30" s="5">
        <f>(PIB_Trim_CHainé_Millards_Fcfa!AH30/PIB_Trim_CHainé_Millards_Fcfa!AD30-1)*100</f>
        <v>3.9525294877824857</v>
      </c>
      <c r="AE30" s="5">
        <f>(PIB_Trim_CHainé_Millards_Fcfa!AI30/PIB_Trim_CHainé_Millards_Fcfa!AE30-1)*100</f>
        <v>-7.9479262933003003</v>
      </c>
      <c r="AF30" s="5">
        <f>(PIB_Trim_CHainé_Millards_Fcfa!AJ30/PIB_Trim_CHainé_Millards_Fcfa!AF30-1)*100</f>
        <v>5.6533185968446809</v>
      </c>
      <c r="AG30" s="5">
        <f>(PIB_Trim_CHainé_Millards_Fcfa!AK30/PIB_Trim_CHainé_Millards_Fcfa!AG30-1)*100</f>
        <v>-9.6752840809401945</v>
      </c>
      <c r="AH30" s="5">
        <f>(PIB_Trim_CHainé_Millards_Fcfa!AL30/PIB_Trim_CHainé_Millards_Fcfa!AH30-1)*100</f>
        <v>-5.6338112904191657</v>
      </c>
      <c r="AI30" s="5">
        <f>(PIB_Trim_CHainé_Millards_Fcfa!AM30/PIB_Trim_CHainé_Millards_Fcfa!AI30-1)*100</f>
        <v>21.352499581547612</v>
      </c>
      <c r="AJ30" s="5">
        <f>(PIB_Trim_CHainé_Millards_Fcfa!AN30/PIB_Trim_CHainé_Millards_Fcfa!AJ30-1)*100</f>
        <v>5.1180673454312764</v>
      </c>
      <c r="AK30" s="5">
        <f>(PIB_Trim_CHainé_Millards_Fcfa!AO30/PIB_Trim_CHainé_Millards_Fcfa!AK30-1)*100</f>
        <v>32.099647211906031</v>
      </c>
      <c r="AL30" s="5">
        <f>(PIB_Trim_CHainé_Millards_Fcfa!AP30/PIB_Trim_CHainé_Millards_Fcfa!AL30-1)*100</f>
        <v>23.554345744520777</v>
      </c>
      <c r="AM30" s="5">
        <f>(PIB_Trim_CHainé_Millards_Fcfa!AQ30/PIB_Trim_CHainé_Millards_Fcfa!AM30-1)*100</f>
        <v>28.792173450022275</v>
      </c>
      <c r="AN30" s="5">
        <f>(PIB_Trim_CHainé_Millards_Fcfa!AR30/PIB_Trim_CHainé_Millards_Fcfa!AN30-1)*100</f>
        <v>37.766179997788704</v>
      </c>
      <c r="AO30" s="5">
        <f>(PIB_Trim_CHainé_Millards_Fcfa!AS30/PIB_Trim_CHainé_Millards_Fcfa!AO30-1)*100</f>
        <v>1.9874913372663894</v>
      </c>
      <c r="AP30" s="5">
        <f>(PIB_Trim_CHainé_Millards_Fcfa!AT30/PIB_Trim_CHainé_Millards_Fcfa!AP30-1)*100</f>
        <v>10.21725111160745</v>
      </c>
      <c r="AQ30" s="5">
        <f>(PIB_Trim_CHainé_Millards_Fcfa!AU30/PIB_Trim_CHainé_Millards_Fcfa!AQ30-1)*100</f>
        <v>-5.118393343502925</v>
      </c>
      <c r="AR30" s="5">
        <f>(PIB_Trim_CHainé_Millards_Fcfa!AV30/PIB_Trim_CHainé_Millards_Fcfa!AR30-1)*100</f>
        <v>-3.709020441804689</v>
      </c>
      <c r="AS30" s="5">
        <f>(PIB_Trim_CHainé_Millards_Fcfa!AW30/PIB_Trim_CHainé_Millards_Fcfa!AS30-1)*100</f>
        <v>19.575599920444642</v>
      </c>
      <c r="AT30" s="5">
        <f>(PIB_Trim_CHainé_Millards_Fcfa!AX30/PIB_Trim_CHainé_Millards_Fcfa!AT30-1)*100</f>
        <v>15.923109595702156</v>
      </c>
      <c r="AU30" s="5">
        <f>(PIB_Trim_CHainé_Millards_Fcfa!AY30/PIB_Trim_CHainé_Millards_Fcfa!AU30-1)*100</f>
        <v>18.442265835327198</v>
      </c>
      <c r="AV30" s="5">
        <f>(PIB_Trim_CHainé_Millards_Fcfa!AZ30/PIB_Trim_CHainé_Millards_Fcfa!AV30-1)*100</f>
        <v>8.6059545958426131</v>
      </c>
      <c r="AW30" s="5">
        <f>(PIB_Trim_CHainé_Millards_Fcfa!BA30/PIB_Trim_CHainé_Millards_Fcfa!AW30-1)*100</f>
        <v>12.165725308442443</v>
      </c>
      <c r="AX30" s="5">
        <f>(PIB_Trim_CHainé_Millards_Fcfa!BB30/PIB_Trim_CHainé_Millards_Fcfa!AX30-1)*100</f>
        <v>9.6488205324252831</v>
      </c>
      <c r="AY30" s="5">
        <f>(PIB_Trim_CHainé_Millards_Fcfa!BC30/PIB_Trim_CHainé_Millards_Fcfa!AY30-1)*100</f>
        <v>3.4020610547665031</v>
      </c>
      <c r="AZ30" s="5">
        <f>(PIB_Trim_CHainé_Millards_Fcfa!BD30/PIB_Trim_CHainé_Millards_Fcfa!AZ30-1)*100</f>
        <v>15.920414386267566</v>
      </c>
      <c r="BA30" s="5">
        <f>(PIB_Trim_CHainé_Millards_Fcfa!BE30/PIB_Trim_CHainé_Millards_Fcfa!BA30-1)*100</f>
        <v>9.7568603738250168</v>
      </c>
      <c r="BB30" s="5">
        <f>(PIB_Trim_CHainé_Millards_Fcfa!BF30/PIB_Trim_CHainé_Millards_Fcfa!BB30-1)*100</f>
        <v>7.1034644452034001</v>
      </c>
      <c r="BC30" s="5">
        <f>(PIB_Trim_CHainé_Millards_Fcfa!BG30/PIB_Trim_CHainé_Millards_Fcfa!BC30-1)*100</f>
        <v>4.6581571195599025</v>
      </c>
      <c r="BD30" s="5">
        <f>(PIB_Trim_CHainé_Millards_Fcfa!BH30/PIB_Trim_CHainé_Millards_Fcfa!BD30-1)*100</f>
        <v>5.2952457284682009</v>
      </c>
      <c r="BE30" s="5">
        <f>(PIB_Trim_CHainé_Millards_Fcfa!BI30/PIB_Trim_CHainé_Millards_Fcfa!BE30-1)*100</f>
        <v>3.6232848703067866</v>
      </c>
      <c r="BF30" s="5">
        <f>(PIB_Trim_CHainé_Millards_Fcfa!BJ30/PIB_Trim_CHainé_Millards_Fcfa!BF30-1)*100</f>
        <v>8.9014675745857197</v>
      </c>
      <c r="BG30" s="5">
        <f>(PIB_Trim_CHainé_Millards_Fcfa!BK30/PIB_Trim_CHainé_Millards_Fcfa!BG30-1)*100</f>
        <v>9.7881987529482082</v>
      </c>
      <c r="BH30" s="5">
        <f>(PIB_Trim_CHainé_Millards_Fcfa!BL30/PIB_Trim_CHainé_Millards_Fcfa!BH30-1)*100</f>
        <v>1.3970784632844513</v>
      </c>
      <c r="BI30" s="5">
        <f>(PIB_Trim_CHainé_Millards_Fcfa!BM30/PIB_Trim_CHainé_Millards_Fcfa!BI30-1)*100</f>
        <v>12.884987850192742</v>
      </c>
      <c r="BJ30" s="5">
        <f>(PIB_Trim_CHainé_Millards_Fcfa!BN30/PIB_Trim_CHainé_Millards_Fcfa!BJ30-1)*100</f>
        <v>-1.0317238620836555</v>
      </c>
      <c r="BK30" s="5">
        <f>(PIB_Trim_CHainé_Millards_Fcfa!BO30/PIB_Trim_CHainé_Millards_Fcfa!BK30-1)*100</f>
        <v>-5.0840080577090996</v>
      </c>
      <c r="BL30" s="5">
        <f>(PIB_Trim_CHainé_Millards_Fcfa!BP30/PIB_Trim_CHainé_Millards_Fcfa!BL30-1)*100</f>
        <v>3.8907945084593942</v>
      </c>
      <c r="BM30" s="5">
        <f>(PIB_Trim_CHainé_Millards_Fcfa!BQ30/PIB_Trim_CHainé_Millards_Fcfa!BM30-1)*100</f>
        <v>-11.591177416182962</v>
      </c>
      <c r="BN30" s="5">
        <f>(PIB_Trim_CHainé_Millards_Fcfa!BR30/PIB_Trim_CHainé_Millards_Fcfa!BN30-1)*100</f>
        <v>9.0708217963832105</v>
      </c>
      <c r="BO30" s="5">
        <f>(PIB_Trim_CHainé_Millards_Fcfa!BS30/PIB_Trim_CHainé_Millards_Fcfa!BO30-1)*100</f>
        <v>0.48555093832860496</v>
      </c>
      <c r="BP30" s="5">
        <f>(PIB_Trim_CHainé_Millards_Fcfa!BT30/PIB_Trim_CHainé_Millards_Fcfa!BP30-1)*100</f>
        <v>-2.8913365347267517</v>
      </c>
      <c r="BQ30" s="5">
        <f>(PIB_Trim_CHainé_Millards_Fcfa!BU30/PIB_Trim_CHainé_Millards_Fcfa!BQ30-1)*100</f>
        <v>11.933948782669312</v>
      </c>
      <c r="BR30" s="5">
        <f>(PIB_Trim_CHainé_Millards_Fcfa!BV30/PIB_Trim_CHainé_Millards_Fcfa!BR30-1)*100</f>
        <v>-1.4321499649313174</v>
      </c>
      <c r="BS30" s="5">
        <f>(PIB_Trim_CHainé_Millards_Fcfa!BW30/PIB_Trim_CHainé_Millards_Fcfa!BS30-1)*100</f>
        <v>4.3315099102077204</v>
      </c>
      <c r="BT30" s="5">
        <f>(PIB_Trim_CHainé_Millards_Fcfa!BX30/PIB_Trim_CHainé_Millards_Fcfa!BT30-1)*100</f>
        <v>4.8724203224767448</v>
      </c>
      <c r="BU30" s="5">
        <f>(PIB_Trim_CHainé_Millards_Fcfa!BY30/PIB_Trim_CHainé_Millards_Fcfa!BU30-1)*100</f>
        <v>-3.547693194437862</v>
      </c>
      <c r="BV30" s="5">
        <f>(PIB_Trim_CHainé_Millards_Fcfa!BZ30/PIB_Trim_CHainé_Millards_Fcfa!BV30-1)*100</f>
        <v>8.7486361097777419</v>
      </c>
      <c r="BW30" s="5">
        <f>(PIB_Trim_CHainé_Millards_Fcfa!CA30/PIB_Trim_CHainé_Millards_Fcfa!BW30-1)*100</f>
        <v>2.1747658015833338</v>
      </c>
      <c r="BX30" s="5">
        <f>(PIB_Trim_CHainé_Millards_Fcfa!CB30/PIB_Trim_CHainé_Millards_Fcfa!BX30-1)*100</f>
        <v>6.7346041580235161</v>
      </c>
      <c r="BY30" s="5">
        <f>(PIB_Trim_CHainé_Millards_Fcfa!CC30/PIB_Trim_CHainé_Millards_Fcfa!BY30-1)*100</f>
        <v>0.54796503363718774</v>
      </c>
      <c r="BZ30" s="5">
        <f>(PIB_Trim_CHainé_Millards_Fcfa!CD30/PIB_Trim_CHainé_Millards_Fcfa!BZ30-1)*100</f>
        <v>5.9212522466300932E-2</v>
      </c>
      <c r="CA30" s="5">
        <f>(PIB_Trim_CHainé_Millards_Fcfa!CE30/PIB_Trim_CHainé_Millards_Fcfa!CA30-1)*100</f>
        <v>6.6356178674508159</v>
      </c>
      <c r="CB30" s="5">
        <f>(PIB_Trim_CHainé_Millards_Fcfa!CF30/PIB_Trim_CHainé_Millards_Fcfa!CB30-1)*100</f>
        <v>0.55540421056292644</v>
      </c>
      <c r="CC30" s="5">
        <f>(PIB_Trim_CHainé_Millards_Fcfa!CG30/PIB_Trim_CHainé_Millards_Fcfa!CC30-1)*100</f>
        <v>3.8068890037212144</v>
      </c>
      <c r="CD30" s="5"/>
      <c r="CE30" s="5">
        <f>+(SUM(PIB_Trim_CHainé_Millards_Fcfa!F30:I30)/SUM(PIB_Trim_CHainé_Millards_Fcfa!B30:E30)-1)*100</f>
        <v>19.693713755511855</v>
      </c>
      <c r="CF30" s="5">
        <f>+(SUM(PIB_Trim_CHainé_Millards_Fcfa!J30:M30)/SUM(PIB_Trim_CHainé_Millards_Fcfa!F30:I30)-1)*100</f>
        <v>-3.2003541837190896</v>
      </c>
      <c r="CG30" s="5">
        <f>+(SUM(PIB_Trim_CHainé_Millards_Fcfa!N30:Q30)/SUM(PIB_Trim_CHainé_Millards_Fcfa!J30:M30)-1)*100</f>
        <v>12.541816526777549</v>
      </c>
      <c r="CH30" s="5">
        <f>+(SUM(PIB_Trim_CHainé_Millards_Fcfa!R30:U30)/SUM(PIB_Trim_CHainé_Millards_Fcfa!N30:Q30)-1)*100</f>
        <v>6.824321517356613</v>
      </c>
      <c r="CI30" s="5">
        <f>+(SUM(PIB_Trim_CHainé_Millards_Fcfa!V30:Y30)/SUM(PIB_Trim_CHainé_Millards_Fcfa!R30:U30)-1)*100</f>
        <v>7.5460813771087931</v>
      </c>
      <c r="CJ30" s="5">
        <f>+(SUM(PIB_Trim_CHainé_Millards_Fcfa!Z30:AC30)/SUM(PIB_Trim_CHainé_Millards_Fcfa!V30:Y30)-1)*100</f>
        <v>6.9250194689826072</v>
      </c>
      <c r="CK30" s="5">
        <f>+(SUM(PIB_Trim_CHainé_Millards_Fcfa!AD30:AF30)/SUM(PIB_Trim_CHainé_Millards_Fcfa!Z30:AC30)-1)*100</f>
        <v>-29.570236338996182</v>
      </c>
      <c r="CL30" s="5">
        <f>+(SUM(PIB_Trim_CHainé_Millards_Fcfa!AH30:AK30)/SUM(PIB_Trim_CHainé_Millards_Fcfa!AD30:AG30)-1)*100</f>
        <v>-2.3992734973239394</v>
      </c>
      <c r="CM30" s="5">
        <f>+(SUM(PIB_Trim_CHainé_Millards_Fcfa!AL30:AO30)/SUM(PIB_Trim_CHainé_Millards_Fcfa!AH30:AK30)-1)*100</f>
        <v>13.547470981728505</v>
      </c>
      <c r="CN30" s="5">
        <f>+(SUM(PIB_Trim_CHainé_Millards_Fcfa!AP30:AS30)/SUM(PIB_Trim_CHainé_Millards_Fcfa!AL30:AO30)-1)*100</f>
        <v>22.070251263174011</v>
      </c>
      <c r="CO30" s="5">
        <f>+(SUM(PIB_Trim_CHainé_Millards_Fcfa!AT30:AW30)/SUM(PIB_Trim_CHainé_Millards_Fcfa!AP30:AS30)-1)*100</f>
        <v>4.4023587346466941</v>
      </c>
      <c r="CP30" s="5">
        <f>+(SUM(PIB_Trim_CHainé_Millards_Fcfa!AX30:BA30)/SUM(PIB_Trim_CHainé_Millards_Fcfa!AT30:AW30)-1)*100</f>
        <v>13.458727113642377</v>
      </c>
      <c r="CQ30" s="5">
        <f>+(SUM(PIB_Trim_CHainé_Millards_Fcfa!BB30:BE30)/SUM(PIB_Trim_CHainé_Millards_Fcfa!AX30:BA30)-1)*100</f>
        <v>9.7353949151191657</v>
      </c>
      <c r="CR30" s="5">
        <f>+(SUM(PIB_Trim_CHainé_Millards_Fcfa!BF30:BI30)/SUM(PIB_Trim_CHainé_Millards_Fcfa!BB30:BE30)-1)*100</f>
        <v>5.0319170157590687</v>
      </c>
      <c r="CS30" s="5">
        <f>+(SUM(PIB_Trim_CHainé_Millards_Fcfa!BJ30:BM30)/SUM(PIB_Trim_CHainé_Millards_Fcfa!BF30:BI30)-1)*100</f>
        <v>8.1680132165568686</v>
      </c>
      <c r="CT30" s="5">
        <f>+(SUM(PIB_Trim_CHainé_Millards_Fcfa!BN30:BQ30)/SUM(PIB_Trim_CHainé_Millards_Fcfa!BJ30:BM30)-1)*100</f>
        <v>-3.84056632293166</v>
      </c>
      <c r="CU30" s="5">
        <f>+(SUM(PIB_Trim_CHainé_Millards_Fcfa!BR30:BU30)/SUM(PIB_Trim_CHainé_Millards_Fcfa!BN30:BQ30)-1)*100</f>
        <v>4.4739674242355365</v>
      </c>
      <c r="CV30" s="5">
        <f>+(SUM(PIB_Trim_CHainé_Millards_Fcfa!BV30:BY30)/SUM(PIB_Trim_CHainé_Millards_Fcfa!BR30:BU30)-1)*100</f>
        <v>0.9033811260287905</v>
      </c>
      <c r="CW30" s="5">
        <f>+(SUM(PIB_Trim_CHainé_Millards_Fcfa!BZ30:CC30)/SUM(PIB_Trim_CHainé_Millards_Fcfa!BV30:BY30)-1)*100</f>
        <v>4.384793420568589</v>
      </c>
      <c r="CX30" s="5">
        <f>+(SUM(PIB_Trim_CHainé_Millards_Fcfa!CD30:CG30)/SUM(PIB_Trim_CHainé_Millards_Fcfa!BZ30:CC30)-1)*100</f>
        <v>2.7136196321327466</v>
      </c>
    </row>
    <row r="31" spans="1:102" x14ac:dyDescent="0.55000000000000004">
      <c r="A31" s="4" t="s">
        <v>26</v>
      </c>
      <c r="B31" s="7">
        <f>(PIB_Trim_CHainé_Millards_Fcfa!F31/PIB_Trim_CHainé_Millards_Fcfa!B31-1)*100</f>
        <v>-1.9398440143574169</v>
      </c>
      <c r="C31" s="5">
        <f>(PIB_Trim_CHainé_Millards_Fcfa!G31/PIB_Trim_CHainé_Millards_Fcfa!C31-1)*100</f>
        <v>-5.797430553535432</v>
      </c>
      <c r="D31" s="5">
        <f>(PIB_Trim_CHainé_Millards_Fcfa!H31/PIB_Trim_CHainé_Millards_Fcfa!D31-1)*100</f>
        <v>6.4828188661425923</v>
      </c>
      <c r="E31" s="5">
        <f>(PIB_Trim_CHainé_Millards_Fcfa!I31/PIB_Trim_CHainé_Millards_Fcfa!E31-1)*100</f>
        <v>-0.51500517060324436</v>
      </c>
      <c r="F31" s="5">
        <f>(PIB_Trim_CHainé_Millards_Fcfa!J31/PIB_Trim_CHainé_Millards_Fcfa!F31-1)*100</f>
        <v>1.0602506139799406</v>
      </c>
      <c r="G31" s="5">
        <f>(PIB_Trim_CHainé_Millards_Fcfa!K31/PIB_Trim_CHainé_Millards_Fcfa!G31-1)*100</f>
        <v>0.44082775960034848</v>
      </c>
      <c r="H31" s="5">
        <f>(PIB_Trim_CHainé_Millards_Fcfa!L31/PIB_Trim_CHainé_Millards_Fcfa!H31-1)*100</f>
        <v>1.2136837429213454</v>
      </c>
      <c r="I31" s="5">
        <f>(PIB_Trim_CHainé_Millards_Fcfa!M31/PIB_Trim_CHainé_Millards_Fcfa!I31-1)*100</f>
        <v>3.8624255199037227</v>
      </c>
      <c r="J31" s="5">
        <f>(PIB_Trim_CHainé_Millards_Fcfa!N31/PIB_Trim_CHainé_Millards_Fcfa!J31-1)*100</f>
        <v>9.7298108032693555</v>
      </c>
      <c r="K31" s="5">
        <f>(PIB_Trim_CHainé_Millards_Fcfa!O31/PIB_Trim_CHainé_Millards_Fcfa!K31-1)*100</f>
        <v>8.6518457344551223</v>
      </c>
      <c r="L31" s="5">
        <f>(PIB_Trim_CHainé_Millards_Fcfa!P31/PIB_Trim_CHainé_Millards_Fcfa!L31-1)*100</f>
        <v>1.1203461700861395</v>
      </c>
      <c r="M31" s="5">
        <f>(PIB_Trim_CHainé_Millards_Fcfa!Q31/PIB_Trim_CHainé_Millards_Fcfa!M31-1)*100</f>
        <v>-5.2640540628403727</v>
      </c>
      <c r="N31" s="5">
        <f>(PIB_Trim_CHainé_Millards_Fcfa!R31/PIB_Trim_CHainé_Millards_Fcfa!N31-1)*100</f>
        <v>1.6896183970397383</v>
      </c>
      <c r="O31" s="5">
        <f>(PIB_Trim_CHainé_Millards_Fcfa!S31/PIB_Trim_CHainé_Millards_Fcfa!O31-1)*100</f>
        <v>11.469713684685745</v>
      </c>
      <c r="P31" s="5">
        <f>(PIB_Trim_CHainé_Millards_Fcfa!T31/PIB_Trim_CHainé_Millards_Fcfa!P31-1)*100</f>
        <v>15.949466030851166</v>
      </c>
      <c r="Q31" s="5">
        <f>(PIB_Trim_CHainé_Millards_Fcfa!U31/PIB_Trim_CHainé_Millards_Fcfa!Q31-1)*100</f>
        <v>0.23849488865836932</v>
      </c>
      <c r="R31" s="5">
        <f>(PIB_Trim_CHainé_Millards_Fcfa!V31/PIB_Trim_CHainé_Millards_Fcfa!R31-1)*100</f>
        <v>2.2446589897183733</v>
      </c>
      <c r="S31" s="5">
        <f>(PIB_Trim_CHainé_Millards_Fcfa!W31/PIB_Trim_CHainé_Millards_Fcfa!S31-1)*100</f>
        <v>-16.239441053969593</v>
      </c>
      <c r="T31" s="5">
        <f>(PIB_Trim_CHainé_Millards_Fcfa!X31/PIB_Trim_CHainé_Millards_Fcfa!T31-1)*100</f>
        <v>-9.9544419206447525</v>
      </c>
      <c r="U31" s="5">
        <f>(PIB_Trim_CHainé_Millards_Fcfa!Y31/PIB_Trim_CHainé_Millards_Fcfa!U31-1)*100</f>
        <v>14.367334495384476</v>
      </c>
      <c r="V31" s="5">
        <f>(PIB_Trim_CHainé_Millards_Fcfa!Z31/PIB_Trim_CHainé_Millards_Fcfa!V31-1)*100</f>
        <v>-2.0367949728277934</v>
      </c>
      <c r="W31" s="5">
        <f>(PIB_Trim_CHainé_Millards_Fcfa!AA31/PIB_Trim_CHainé_Millards_Fcfa!W31-1)*100</f>
        <v>16.371285906991883</v>
      </c>
      <c r="X31" s="5">
        <f>(PIB_Trim_CHainé_Millards_Fcfa!AB31/PIB_Trim_CHainé_Millards_Fcfa!X31-1)*100</f>
        <v>7.8161748093517947</v>
      </c>
      <c r="Y31" s="5">
        <f>(PIB_Trim_CHainé_Millards_Fcfa!AC31/PIB_Trim_CHainé_Millards_Fcfa!Y31-1)*100</f>
        <v>7.492024563258104</v>
      </c>
      <c r="Z31" s="5">
        <f>(PIB_Trim_CHainé_Millards_Fcfa!AD31/PIB_Trim_CHainé_Millards_Fcfa!Z31-1)*100</f>
        <v>-0.19800884420064779</v>
      </c>
      <c r="AA31" s="5">
        <f>(PIB_Trim_CHainé_Millards_Fcfa!AE31/PIB_Trim_CHainé_Millards_Fcfa!AA31-1)*100</f>
        <v>-7.5510160955910344</v>
      </c>
      <c r="AB31" s="5">
        <f>(PIB_Trim_CHainé_Millards_Fcfa!AF31/PIB_Trim_CHainé_Millards_Fcfa!AB31-1)*100</f>
        <v>-0.33032046556916717</v>
      </c>
      <c r="AC31" s="5">
        <f>(PIB_Trim_CHainé_Millards_Fcfa!AG31/PIB_Trim_CHainé_Millards_Fcfa!AC31-1)*100</f>
        <v>3.5344078276580593</v>
      </c>
      <c r="AD31" s="5">
        <f>(PIB_Trim_CHainé_Millards_Fcfa!AH31/PIB_Trim_CHainé_Millards_Fcfa!AD31-1)*100</f>
        <v>7.6295682186038771</v>
      </c>
      <c r="AE31" s="5">
        <f>(PIB_Trim_CHainé_Millards_Fcfa!AI31/PIB_Trim_CHainé_Millards_Fcfa!AE31-1)*100</f>
        <v>-7.3481916604256625</v>
      </c>
      <c r="AF31" s="5">
        <f>(PIB_Trim_CHainé_Millards_Fcfa!AJ31/PIB_Trim_CHainé_Millards_Fcfa!AF31-1)*100</f>
        <v>1.7316223917749118</v>
      </c>
      <c r="AG31" s="5">
        <f>(PIB_Trim_CHainé_Millards_Fcfa!AK31/PIB_Trim_CHainé_Millards_Fcfa!AG31-1)*100</f>
        <v>-10.51493661720535</v>
      </c>
      <c r="AH31" s="5">
        <f>(PIB_Trim_CHainé_Millards_Fcfa!AL31/PIB_Trim_CHainé_Millards_Fcfa!AH31-1)*100</f>
        <v>-10.381772426604041</v>
      </c>
      <c r="AI31" s="5">
        <f>(PIB_Trim_CHainé_Millards_Fcfa!AM31/PIB_Trim_CHainé_Millards_Fcfa!AI31-1)*100</f>
        <v>30.062832760369005</v>
      </c>
      <c r="AJ31" s="5">
        <f>(PIB_Trim_CHainé_Millards_Fcfa!AN31/PIB_Trim_CHainé_Millards_Fcfa!AJ31-1)*100</f>
        <v>-2.5103861226490221</v>
      </c>
      <c r="AK31" s="5">
        <f>(PIB_Trim_CHainé_Millards_Fcfa!AO31/PIB_Trim_CHainé_Millards_Fcfa!AK31-1)*100</f>
        <v>-4.8046336678719932</v>
      </c>
      <c r="AL31" s="5">
        <f>(PIB_Trim_CHainé_Millards_Fcfa!AP31/PIB_Trim_CHainé_Millards_Fcfa!AL31-1)*100</f>
        <v>-3.2553123140961482</v>
      </c>
      <c r="AM31" s="5">
        <f>(PIB_Trim_CHainé_Millards_Fcfa!AQ31/PIB_Trim_CHainé_Millards_Fcfa!AM31-1)*100</f>
        <v>6.7219396844403922</v>
      </c>
      <c r="AN31" s="5">
        <f>(PIB_Trim_CHainé_Millards_Fcfa!AR31/PIB_Trim_CHainé_Millards_Fcfa!AN31-1)*100</f>
        <v>6.9259561008964576</v>
      </c>
      <c r="AO31" s="5">
        <f>(PIB_Trim_CHainé_Millards_Fcfa!AS31/PIB_Trim_CHainé_Millards_Fcfa!AO31-1)*100</f>
        <v>6.243070833825648</v>
      </c>
      <c r="AP31" s="5">
        <f>(PIB_Trim_CHainé_Millards_Fcfa!AT31/PIB_Trim_CHainé_Millards_Fcfa!AP31-1)*100</f>
        <v>21.873836270376511</v>
      </c>
      <c r="AQ31" s="5">
        <f>(PIB_Trim_CHainé_Millards_Fcfa!AU31/PIB_Trim_CHainé_Millards_Fcfa!AQ31-1)*100</f>
        <v>-11.393444577058931</v>
      </c>
      <c r="AR31" s="5">
        <f>(PIB_Trim_CHainé_Millards_Fcfa!AV31/PIB_Trim_CHainé_Millards_Fcfa!AR31-1)*100</f>
        <v>5.4658853361427839</v>
      </c>
      <c r="AS31" s="5">
        <f>(PIB_Trim_CHainé_Millards_Fcfa!AW31/PIB_Trim_CHainé_Millards_Fcfa!AS31-1)*100</f>
        <v>20.668776067075179</v>
      </c>
      <c r="AT31" s="5">
        <f>(PIB_Trim_CHainé_Millards_Fcfa!AX31/PIB_Trim_CHainé_Millards_Fcfa!AT31-1)*100</f>
        <v>11.246354541827742</v>
      </c>
      <c r="AU31" s="5">
        <f>(PIB_Trim_CHainé_Millards_Fcfa!AY31/PIB_Trim_CHainé_Millards_Fcfa!AU31-1)*100</f>
        <v>7.3091377861034257</v>
      </c>
      <c r="AV31" s="5">
        <f>(PIB_Trim_CHainé_Millards_Fcfa!AZ31/PIB_Trim_CHainé_Millards_Fcfa!AV31-1)*100</f>
        <v>-0.7415469785438944</v>
      </c>
      <c r="AW31" s="5">
        <f>(PIB_Trim_CHainé_Millards_Fcfa!BA31/PIB_Trim_CHainé_Millards_Fcfa!AW31-1)*100</f>
        <v>-4.8267508203867715</v>
      </c>
      <c r="AX31" s="5">
        <f>(PIB_Trim_CHainé_Millards_Fcfa!BB31/PIB_Trim_CHainé_Millards_Fcfa!AX31-1)*100</f>
        <v>-3.312323768072134</v>
      </c>
      <c r="AY31" s="5">
        <f>(PIB_Trim_CHainé_Millards_Fcfa!BC31/PIB_Trim_CHainé_Millards_Fcfa!AY31-1)*100</f>
        <v>1.670634121479897</v>
      </c>
      <c r="AZ31" s="5">
        <f>(PIB_Trim_CHainé_Millards_Fcfa!BD31/PIB_Trim_CHainé_Millards_Fcfa!AZ31-1)*100</f>
        <v>-0.6718771749010477</v>
      </c>
      <c r="BA31" s="5">
        <f>(PIB_Trim_CHainé_Millards_Fcfa!BE31/PIB_Trim_CHainé_Millards_Fcfa!BA31-1)*100</f>
        <v>11.285923682340115</v>
      </c>
      <c r="BB31" s="5">
        <f>(PIB_Trim_CHainé_Millards_Fcfa!BF31/PIB_Trim_CHainé_Millards_Fcfa!BB31-1)*100</f>
        <v>2.1581504747476776</v>
      </c>
      <c r="BC31" s="5">
        <f>(PIB_Trim_CHainé_Millards_Fcfa!BG31/PIB_Trim_CHainé_Millards_Fcfa!BC31-1)*100</f>
        <v>-13.491912544680385</v>
      </c>
      <c r="BD31" s="5">
        <f>(PIB_Trim_CHainé_Millards_Fcfa!BH31/PIB_Trim_CHainé_Millards_Fcfa!BD31-1)*100</f>
        <v>11.473380661825772</v>
      </c>
      <c r="BE31" s="5">
        <f>(PIB_Trim_CHainé_Millards_Fcfa!BI31/PIB_Trim_CHainé_Millards_Fcfa!BE31-1)*100</f>
        <v>5.8416008613481729</v>
      </c>
      <c r="BF31" s="5">
        <f>(PIB_Trim_CHainé_Millards_Fcfa!BJ31/PIB_Trim_CHainé_Millards_Fcfa!BF31-1)*100</f>
        <v>8.0592203661139283</v>
      </c>
      <c r="BG31" s="5">
        <f>(PIB_Trim_CHainé_Millards_Fcfa!BK31/PIB_Trim_CHainé_Millards_Fcfa!BG31-1)*100</f>
        <v>3.8056000751909735</v>
      </c>
      <c r="BH31" s="5">
        <f>(PIB_Trim_CHainé_Millards_Fcfa!BL31/PIB_Trim_CHainé_Millards_Fcfa!BH31-1)*100</f>
        <v>-5.7711808707177852</v>
      </c>
      <c r="BI31" s="5">
        <f>(PIB_Trim_CHainé_Millards_Fcfa!BM31/PIB_Trim_CHainé_Millards_Fcfa!BI31-1)*100</f>
        <v>8.507955295753078</v>
      </c>
      <c r="BJ31" s="5">
        <f>(PIB_Trim_CHainé_Millards_Fcfa!BN31/PIB_Trim_CHainé_Millards_Fcfa!BJ31-1)*100</f>
        <v>6.4126718382116366</v>
      </c>
      <c r="BK31" s="5">
        <f>(PIB_Trim_CHainé_Millards_Fcfa!BO31/PIB_Trim_CHainé_Millards_Fcfa!BK31-1)*100</f>
        <v>1.8602848686579243</v>
      </c>
      <c r="BL31" s="5">
        <f>(PIB_Trim_CHainé_Millards_Fcfa!BP31/PIB_Trim_CHainé_Millards_Fcfa!BL31-1)*100</f>
        <v>15.628446869898237</v>
      </c>
      <c r="BM31" s="5">
        <f>(PIB_Trim_CHainé_Millards_Fcfa!BQ31/PIB_Trim_CHainé_Millards_Fcfa!BM31-1)*100</f>
        <v>10.947329015360552</v>
      </c>
      <c r="BN31" s="5">
        <f>(PIB_Trim_CHainé_Millards_Fcfa!BR31/PIB_Trim_CHainé_Millards_Fcfa!BN31-1)*100</f>
        <v>19.40216441465752</v>
      </c>
      <c r="BO31" s="5">
        <f>(PIB_Trim_CHainé_Millards_Fcfa!BS31/PIB_Trim_CHainé_Millards_Fcfa!BO31-1)*100</f>
        <v>0.53952978271170071</v>
      </c>
      <c r="BP31" s="5">
        <f>(PIB_Trim_CHainé_Millards_Fcfa!BT31/PIB_Trim_CHainé_Millards_Fcfa!BP31-1)*100</f>
        <v>5.4866520967001176</v>
      </c>
      <c r="BQ31" s="5">
        <f>(PIB_Trim_CHainé_Millards_Fcfa!BU31/PIB_Trim_CHainé_Millards_Fcfa!BQ31-1)*100</f>
        <v>-9.9894737309424997E-3</v>
      </c>
      <c r="BR31" s="5">
        <f>(PIB_Trim_CHainé_Millards_Fcfa!BV31/PIB_Trim_CHainé_Millards_Fcfa!BR31-1)*100</f>
        <v>3.3261284307940953</v>
      </c>
      <c r="BS31" s="5">
        <f>(PIB_Trim_CHainé_Millards_Fcfa!BW31/PIB_Trim_CHainé_Millards_Fcfa!BS31-1)*100</f>
        <v>12.291966553403011</v>
      </c>
      <c r="BT31" s="5">
        <f>(PIB_Trim_CHainé_Millards_Fcfa!BX31/PIB_Trim_CHainé_Millards_Fcfa!BT31-1)*100</f>
        <v>-1.1254851690249534</v>
      </c>
      <c r="BU31" s="5">
        <f>(PIB_Trim_CHainé_Millards_Fcfa!BY31/PIB_Trim_CHainé_Millards_Fcfa!BU31-1)*100</f>
        <v>1.2809943170368987</v>
      </c>
      <c r="BV31" s="5">
        <f>(PIB_Trim_CHainé_Millards_Fcfa!BZ31/PIB_Trim_CHainé_Millards_Fcfa!BV31-1)*100</f>
        <v>16.745309830041744</v>
      </c>
      <c r="BW31" s="5">
        <f>(PIB_Trim_CHainé_Millards_Fcfa!CA31/PIB_Trim_CHainé_Millards_Fcfa!BW31-1)*100</f>
        <v>7.4294170277494409</v>
      </c>
      <c r="BX31" s="5">
        <f>(PIB_Trim_CHainé_Millards_Fcfa!CB31/PIB_Trim_CHainé_Millards_Fcfa!BX31-1)*100</f>
        <v>2.3270670430491247</v>
      </c>
      <c r="BY31" s="5">
        <f>(PIB_Trim_CHainé_Millards_Fcfa!CC31/PIB_Trim_CHainé_Millards_Fcfa!BY31-1)*100</f>
        <v>7.5227383485565458</v>
      </c>
      <c r="BZ31" s="5">
        <f>(PIB_Trim_CHainé_Millards_Fcfa!CD31/PIB_Trim_CHainé_Millards_Fcfa!BZ31-1)*100</f>
        <v>5.7714842923390464</v>
      </c>
      <c r="CA31" s="5">
        <f>(PIB_Trim_CHainé_Millards_Fcfa!CE31/PIB_Trim_CHainé_Millards_Fcfa!CA31-1)*100</f>
        <v>5.4126075835829734</v>
      </c>
      <c r="CB31" s="5">
        <f>(PIB_Trim_CHainé_Millards_Fcfa!CF31/PIB_Trim_CHainé_Millards_Fcfa!CB31-1)*100</f>
        <v>3.0062762651726471</v>
      </c>
      <c r="CC31" s="5">
        <f>(PIB_Trim_CHainé_Millards_Fcfa!CG31/PIB_Trim_CHainé_Millards_Fcfa!CC31-1)*100</f>
        <v>4.4638949870167366</v>
      </c>
      <c r="CD31" s="5"/>
      <c r="CE31" s="5">
        <f>+(SUM(PIB_Trim_CHainé_Millards_Fcfa!F31:I31)/SUM(PIB_Trim_CHainé_Millards_Fcfa!B31:E31)-1)*100</f>
        <v>-0.51424681123226623</v>
      </c>
      <c r="CF31" s="5">
        <f>+(SUM(PIB_Trim_CHainé_Millards_Fcfa!J31:M31)/SUM(PIB_Trim_CHainé_Millards_Fcfa!F31:I31)-1)*100</f>
        <v>1.7369705604594499</v>
      </c>
      <c r="CG31" s="5">
        <f>+(SUM(PIB_Trim_CHainé_Millards_Fcfa!N31:Q31)/SUM(PIB_Trim_CHainé_Millards_Fcfa!J31:M31)-1)*100</f>
        <v>2.9334859345332198</v>
      </c>
      <c r="CH31" s="5">
        <f>+(SUM(PIB_Trim_CHainé_Millards_Fcfa!R31:U31)/SUM(PIB_Trim_CHainé_Millards_Fcfa!N31:Q31)-1)*100</f>
        <v>7.4334828617810489</v>
      </c>
      <c r="CI31" s="5">
        <f>+(SUM(PIB_Trim_CHainé_Millards_Fcfa!V31:Y31)/SUM(PIB_Trim_CHainé_Millards_Fcfa!R31:U31)-1)*100</f>
        <v>-3.0373860272496112</v>
      </c>
      <c r="CJ31" s="5">
        <f>+(SUM(PIB_Trim_CHainé_Millards_Fcfa!Z31:AC31)/SUM(PIB_Trim_CHainé_Millards_Fcfa!V31:Y31)-1)*100</f>
        <v>7.5004783155825594</v>
      </c>
      <c r="CK31" s="5">
        <f>+(SUM(PIB_Trim_CHainé_Millards_Fcfa!AD31:AF31)/SUM(PIB_Trim_CHainé_Millards_Fcfa!Z31:AC31)-1)*100</f>
        <v>-31.190248330001413</v>
      </c>
      <c r="CL31" s="5">
        <f>+(SUM(PIB_Trim_CHainé_Millards_Fcfa!AH31:AK31)/SUM(PIB_Trim_CHainé_Millards_Fcfa!AD31:AG31)-1)*100</f>
        <v>-2.9185840278461939</v>
      </c>
      <c r="CM31" s="5">
        <f>+(SUM(PIB_Trim_CHainé_Millards_Fcfa!AL31:AO31)/SUM(PIB_Trim_CHainé_Millards_Fcfa!AH31:AK31)-1)*100</f>
        <v>2.3293446242376392</v>
      </c>
      <c r="CN31" s="5">
        <f>+(SUM(PIB_Trim_CHainé_Millards_Fcfa!AP31:AS31)/SUM(PIB_Trim_CHainé_Millards_Fcfa!AL31:AO31)-1)*100</f>
        <v>4.6598378240856997</v>
      </c>
      <c r="CO31" s="5">
        <f>+(SUM(PIB_Trim_CHainé_Millards_Fcfa!AT31:AW31)/SUM(PIB_Trim_CHainé_Millards_Fcfa!AP31:AS31)-1)*100</f>
        <v>7.6450092802179626</v>
      </c>
      <c r="CP31" s="5">
        <f>+(SUM(PIB_Trim_CHainé_Millards_Fcfa!AX31:BA31)/SUM(PIB_Trim_CHainé_Millards_Fcfa!AT31:AW31)-1)*100</f>
        <v>2.4620476365855737</v>
      </c>
      <c r="CQ31" s="5">
        <f>+(SUM(PIB_Trim_CHainé_Millards_Fcfa!BB31:BE31)/SUM(PIB_Trim_CHainé_Millards_Fcfa!AX31:BA31)-1)*100</f>
        <v>2.6208842535077936</v>
      </c>
      <c r="CR31" s="5">
        <f>+(SUM(PIB_Trim_CHainé_Millards_Fcfa!BF31:BI31)/SUM(PIB_Trim_CHainé_Millards_Fcfa!BB31:BE31)-1)*100</f>
        <v>1.6233115368871509</v>
      </c>
      <c r="CS31" s="5">
        <f>+(SUM(PIB_Trim_CHainé_Millards_Fcfa!BJ31:BM31)/SUM(PIB_Trim_CHainé_Millards_Fcfa!BF31:BI31)-1)*100</f>
        <v>3.6709503520799824</v>
      </c>
      <c r="CT31" s="5">
        <f>+(SUM(PIB_Trim_CHainé_Millards_Fcfa!BN31:BQ31)/SUM(PIB_Trim_CHainé_Millards_Fcfa!BJ31:BM31)-1)*100</f>
        <v>9.1356237371664974</v>
      </c>
      <c r="CU31" s="5">
        <f>+(SUM(PIB_Trim_CHainé_Millards_Fcfa!BR31:BU31)/SUM(PIB_Trim_CHainé_Millards_Fcfa!BN31:BQ31)-1)*100</f>
        <v>5.721161381090023</v>
      </c>
      <c r="CV31" s="5">
        <f>+(SUM(PIB_Trim_CHainé_Millards_Fcfa!BV31:BY31)/SUM(PIB_Trim_CHainé_Millards_Fcfa!BR31:BU31)-1)*100</f>
        <v>3.2371819629674059</v>
      </c>
      <c r="CW31" s="5">
        <f>+(SUM(PIB_Trim_CHainé_Millards_Fcfa!BZ31:CC31)/SUM(PIB_Trim_CHainé_Millards_Fcfa!BV31:BY31)-1)*100</f>
        <v>8.5208284601000717</v>
      </c>
      <c r="CX31" s="5">
        <f>+(SUM(PIB_Trim_CHainé_Millards_Fcfa!CD31:CG31)/SUM(PIB_Trim_CHainé_Millards_Fcfa!BZ31:CC31)-1)*100</f>
        <v>4.669462943961511</v>
      </c>
    </row>
    <row r="32" spans="1:102" x14ac:dyDescent="0.55000000000000004">
      <c r="A32" s="4" t="s">
        <v>27</v>
      </c>
      <c r="B32" s="7">
        <f>(PIB_Trim_CHainé_Millards_Fcfa!F32/PIB_Trim_CHainé_Millards_Fcfa!B32-1)*100</f>
        <v>-18.436527768001554</v>
      </c>
      <c r="C32" s="5">
        <f>(PIB_Trim_CHainé_Millards_Fcfa!G32/PIB_Trim_CHainé_Millards_Fcfa!C32-1)*100</f>
        <v>-20.142186267124529</v>
      </c>
      <c r="D32" s="5">
        <f>(PIB_Trim_CHainé_Millards_Fcfa!H32/PIB_Trim_CHainé_Millards_Fcfa!D32-1)*100</f>
        <v>-16.809278990853251</v>
      </c>
      <c r="E32" s="5">
        <f>(PIB_Trim_CHainé_Millards_Fcfa!I32/PIB_Trim_CHainé_Millards_Fcfa!E32-1)*100</f>
        <v>-6.9504231752809842</v>
      </c>
      <c r="F32" s="5">
        <f>(PIB_Trim_CHainé_Millards_Fcfa!J32/PIB_Trim_CHainé_Millards_Fcfa!F32-1)*100</f>
        <v>2.6523068782359438</v>
      </c>
      <c r="G32" s="5">
        <f>(PIB_Trim_CHainé_Millards_Fcfa!K32/PIB_Trim_CHainé_Millards_Fcfa!G32-1)*100</f>
        <v>13.174983584821831</v>
      </c>
      <c r="H32" s="5">
        <f>(PIB_Trim_CHainé_Millards_Fcfa!L32/PIB_Trim_CHainé_Millards_Fcfa!H32-1)*100</f>
        <v>19.408581361017774</v>
      </c>
      <c r="I32" s="5">
        <f>(PIB_Trim_CHainé_Millards_Fcfa!M32/PIB_Trim_CHainé_Millards_Fcfa!I32-1)*100</f>
        <v>20.416129140005921</v>
      </c>
      <c r="J32" s="5">
        <f>(PIB_Trim_CHainé_Millards_Fcfa!N32/PIB_Trim_CHainé_Millards_Fcfa!J32-1)*100</f>
        <v>14.713188662389665</v>
      </c>
      <c r="K32" s="5">
        <f>(PIB_Trim_CHainé_Millards_Fcfa!O32/PIB_Trim_CHainé_Millards_Fcfa!K32-1)*100</f>
        <v>10.911172915939904</v>
      </c>
      <c r="L32" s="5">
        <f>(PIB_Trim_CHainé_Millards_Fcfa!P32/PIB_Trim_CHainé_Millards_Fcfa!L32-1)*100</f>
        <v>9.0075023597139481</v>
      </c>
      <c r="M32" s="5">
        <f>(PIB_Trim_CHainé_Millards_Fcfa!Q32/PIB_Trim_CHainé_Millards_Fcfa!M32-1)*100</f>
        <v>8.970848126439579</v>
      </c>
      <c r="N32" s="5">
        <f>(PIB_Trim_CHainé_Millards_Fcfa!R32/PIB_Trim_CHainé_Millards_Fcfa!N32-1)*100</f>
        <v>10.249868760354985</v>
      </c>
      <c r="O32" s="5">
        <f>(PIB_Trim_CHainé_Millards_Fcfa!S32/PIB_Trim_CHainé_Millards_Fcfa!O32-1)*100</f>
        <v>10.546267074719262</v>
      </c>
      <c r="P32" s="5">
        <f>(PIB_Trim_CHainé_Millards_Fcfa!T32/PIB_Trim_CHainé_Millards_Fcfa!P32-1)*100</f>
        <v>9.4629865031285334</v>
      </c>
      <c r="Q32" s="5">
        <f>(PIB_Trim_CHainé_Millards_Fcfa!U32/PIB_Trim_CHainé_Millards_Fcfa!Q32-1)*100</f>
        <v>7.0459479428312877</v>
      </c>
      <c r="R32" s="5">
        <f>(PIB_Trim_CHainé_Millards_Fcfa!V32/PIB_Trim_CHainé_Millards_Fcfa!R32-1)*100</f>
        <v>4.2280993368630782</v>
      </c>
      <c r="S32" s="5">
        <f>(PIB_Trim_CHainé_Millards_Fcfa!W32/PIB_Trim_CHainé_Millards_Fcfa!S32-1)*100</f>
        <v>2.5869564679676715</v>
      </c>
      <c r="T32" s="5">
        <f>(PIB_Trim_CHainé_Millards_Fcfa!X32/PIB_Trim_CHainé_Millards_Fcfa!T32-1)*100</f>
        <v>2.2444153209903783</v>
      </c>
      <c r="U32" s="5">
        <f>(PIB_Trim_CHainé_Millards_Fcfa!Y32/PIB_Trim_CHainé_Millards_Fcfa!U32-1)*100</f>
        <v>3.1271305016404405</v>
      </c>
      <c r="V32" s="5">
        <f>(PIB_Trim_CHainé_Millards_Fcfa!Z32/PIB_Trim_CHainé_Millards_Fcfa!V32-1)*100</f>
        <v>5.1010011578457304</v>
      </c>
      <c r="W32" s="5">
        <f>(PIB_Trim_CHainé_Millards_Fcfa!AA32/PIB_Trim_CHainé_Millards_Fcfa!W32-1)*100</f>
        <v>6.1050581784995117</v>
      </c>
      <c r="X32" s="5">
        <f>(PIB_Trim_CHainé_Millards_Fcfa!AB32/PIB_Trim_CHainé_Millards_Fcfa!X32-1)*100</f>
        <v>6.0261045955855019</v>
      </c>
      <c r="Y32" s="5">
        <f>(PIB_Trim_CHainé_Millards_Fcfa!AC32/PIB_Trim_CHainé_Millards_Fcfa!Y32-1)*100</f>
        <v>4.8894968905346614</v>
      </c>
      <c r="Z32" s="5">
        <f>(PIB_Trim_CHainé_Millards_Fcfa!AD32/PIB_Trim_CHainé_Millards_Fcfa!Z32-1)*100</f>
        <v>2.8836088635867174</v>
      </c>
      <c r="AA32" s="5">
        <f>(PIB_Trim_CHainé_Millards_Fcfa!AE32/PIB_Trim_CHainé_Millards_Fcfa!AA32-1)*100</f>
        <v>2.2061396233751251</v>
      </c>
      <c r="AB32" s="5">
        <f>(PIB_Trim_CHainé_Millards_Fcfa!AF32/PIB_Trim_CHainé_Millards_Fcfa!AB32-1)*100</f>
        <v>2.7805440882755272</v>
      </c>
      <c r="AC32" s="5">
        <f>(PIB_Trim_CHainé_Millards_Fcfa!AG32/PIB_Trim_CHainé_Millards_Fcfa!AC32-1)*100</f>
        <v>4.4728143397328113</v>
      </c>
      <c r="AD32" s="5">
        <f>(PIB_Trim_CHainé_Millards_Fcfa!AH32/PIB_Trim_CHainé_Millards_Fcfa!AD32-1)*100</f>
        <v>6.0078645911353812</v>
      </c>
      <c r="AE32" s="5">
        <f>(PIB_Trim_CHainé_Millards_Fcfa!AI32/PIB_Trim_CHainé_Millards_Fcfa!AE32-1)*100</f>
        <v>6.0732653571143658</v>
      </c>
      <c r="AF32" s="5">
        <f>(PIB_Trim_CHainé_Millards_Fcfa!AJ32/PIB_Trim_CHainé_Millards_Fcfa!AF32-1)*100</f>
        <v>4.4740445586903155</v>
      </c>
      <c r="AG32" s="5">
        <f>(PIB_Trim_CHainé_Millards_Fcfa!AK32/PIB_Trim_CHainé_Millards_Fcfa!AG32-1)*100</f>
        <v>1.4154733278462617</v>
      </c>
      <c r="AH32" s="5">
        <f>(PIB_Trim_CHainé_Millards_Fcfa!AL32/PIB_Trim_CHainé_Millards_Fcfa!AH32-1)*100</f>
        <v>-1.6928953913995293</v>
      </c>
      <c r="AI32" s="5">
        <f>(PIB_Trim_CHainé_Millards_Fcfa!AM32/PIB_Trim_CHainé_Millards_Fcfa!AI32-1)*100</f>
        <v>-3.4066803978586635</v>
      </c>
      <c r="AJ32" s="5">
        <f>(PIB_Trim_CHainé_Millards_Fcfa!AN32/PIB_Trim_CHainé_Millards_Fcfa!AJ32-1)*100</f>
        <v>-3.3522179851498635</v>
      </c>
      <c r="AK32" s="5">
        <f>(PIB_Trim_CHainé_Millards_Fcfa!AO32/PIB_Trim_CHainé_Millards_Fcfa!AK32-1)*100</f>
        <v>-1.4100913587432262</v>
      </c>
      <c r="AL32" s="5">
        <f>(PIB_Trim_CHainé_Millards_Fcfa!AP32/PIB_Trim_CHainé_Millards_Fcfa!AL32-1)*100</f>
        <v>2.8112465963494371</v>
      </c>
      <c r="AM32" s="5">
        <f>(PIB_Trim_CHainé_Millards_Fcfa!AQ32/PIB_Trim_CHainé_Millards_Fcfa!AM32-1)*100</f>
        <v>5.8126088663708053</v>
      </c>
      <c r="AN32" s="5">
        <f>(PIB_Trim_CHainé_Millards_Fcfa!AR32/PIB_Trim_CHainé_Millards_Fcfa!AN32-1)*100</f>
        <v>7.6265813495896451</v>
      </c>
      <c r="AO32" s="5">
        <f>(PIB_Trim_CHainé_Millards_Fcfa!AS32/PIB_Trim_CHainé_Millards_Fcfa!AO32-1)*100</f>
        <v>8.0738825043304541</v>
      </c>
      <c r="AP32" s="5">
        <f>(PIB_Trim_CHainé_Millards_Fcfa!AT32/PIB_Trim_CHainé_Millards_Fcfa!AP32-1)*100</f>
        <v>6.7762691592961666</v>
      </c>
      <c r="AQ32" s="5">
        <f>(PIB_Trim_CHainé_Millards_Fcfa!AU32/PIB_Trim_CHainé_Millards_Fcfa!AQ32-1)*100</f>
        <v>6.0136172031721946</v>
      </c>
      <c r="AR32" s="5">
        <f>(PIB_Trim_CHainé_Millards_Fcfa!AV32/PIB_Trim_CHainé_Millards_Fcfa!AR32-1)*100</f>
        <v>5.4087354724901227</v>
      </c>
      <c r="AS32" s="5">
        <f>(PIB_Trim_CHainé_Millards_Fcfa!AW32/PIB_Trim_CHainé_Millards_Fcfa!AS32-1)*100</f>
        <v>4.9644891914804701</v>
      </c>
      <c r="AT32" s="5">
        <f>(PIB_Trim_CHainé_Millards_Fcfa!AX32/PIB_Trim_CHainé_Millards_Fcfa!AT32-1)*100</f>
        <v>4.6862745911929959</v>
      </c>
      <c r="AU32" s="5">
        <f>(PIB_Trim_CHainé_Millards_Fcfa!AY32/PIB_Trim_CHainé_Millards_Fcfa!AU32-1)*100</f>
        <v>4.4403452876030425</v>
      </c>
      <c r="AV32" s="5">
        <f>(PIB_Trim_CHainé_Millards_Fcfa!AZ32/PIB_Trim_CHainé_Millards_Fcfa!AV32-1)*100</f>
        <v>4.2322758725755305</v>
      </c>
      <c r="AW32" s="5">
        <f>(PIB_Trim_CHainé_Millards_Fcfa!BA32/PIB_Trim_CHainé_Millards_Fcfa!AW32-1)*100</f>
        <v>4.0514252162751951</v>
      </c>
      <c r="AX32" s="5">
        <f>(PIB_Trim_CHainé_Millards_Fcfa!BB32/PIB_Trim_CHainé_Millards_Fcfa!AX32-1)*100</f>
        <v>3.9866404185609161</v>
      </c>
      <c r="AY32" s="5">
        <f>(PIB_Trim_CHainé_Millards_Fcfa!BC32/PIB_Trim_CHainé_Millards_Fcfa!AY32-1)*100</f>
        <v>3.9289328201320695</v>
      </c>
      <c r="AZ32" s="5">
        <f>(PIB_Trim_CHainé_Millards_Fcfa!BD32/PIB_Trim_CHainé_Millards_Fcfa!AZ32-1)*100</f>
        <v>3.9295855267954316</v>
      </c>
      <c r="BA32" s="5">
        <f>(PIB_Trim_CHainé_Millards_Fcfa!BE32/PIB_Trim_CHainé_Millards_Fcfa!BA32-1)*100</f>
        <v>3.9992128718251641</v>
      </c>
      <c r="BB32" s="5">
        <f>(PIB_Trim_CHainé_Millards_Fcfa!BF32/PIB_Trim_CHainé_Millards_Fcfa!BB32-1)*100</f>
        <v>4.1734454676044974</v>
      </c>
      <c r="BC32" s="5">
        <f>(PIB_Trim_CHainé_Millards_Fcfa!BG32/PIB_Trim_CHainé_Millards_Fcfa!BC32-1)*100</f>
        <v>4.6772105884081094</v>
      </c>
      <c r="BD32" s="5">
        <f>(PIB_Trim_CHainé_Millards_Fcfa!BH32/PIB_Trim_CHainé_Millards_Fcfa!BD32-1)*100</f>
        <v>5.5408538909718974</v>
      </c>
      <c r="BE32" s="5">
        <f>(PIB_Trim_CHainé_Millards_Fcfa!BI32/PIB_Trim_CHainé_Millards_Fcfa!BE32-1)*100</f>
        <v>6.7546378437321142</v>
      </c>
      <c r="BF32" s="5">
        <f>(PIB_Trim_CHainé_Millards_Fcfa!BJ32/PIB_Trim_CHainé_Millards_Fcfa!BF32-1)*100</f>
        <v>8.1213639674012619</v>
      </c>
      <c r="BG32" s="5">
        <f>(PIB_Trim_CHainé_Millards_Fcfa!BK32/PIB_Trim_CHainé_Millards_Fcfa!BG32-1)*100</f>
        <v>8.0540857414426839</v>
      </c>
      <c r="BH32" s="5">
        <f>(PIB_Trim_CHainé_Millards_Fcfa!BL32/PIB_Trim_CHainé_Millards_Fcfa!BH32-1)*100</f>
        <v>6.4615685933164135</v>
      </c>
      <c r="BI32" s="5">
        <f>(PIB_Trim_CHainé_Millards_Fcfa!BM32/PIB_Trim_CHainé_Millards_Fcfa!BI32-1)*100</f>
        <v>3.4287345360916044</v>
      </c>
      <c r="BJ32" s="5">
        <f>(PIB_Trim_CHainé_Millards_Fcfa!BN32/PIB_Trim_CHainé_Millards_Fcfa!BJ32-1)*100</f>
        <v>-0.87012290249379731</v>
      </c>
      <c r="BK32" s="5">
        <f>(PIB_Trim_CHainé_Millards_Fcfa!BO32/PIB_Trim_CHainé_Millards_Fcfa!BK32-1)*100</f>
        <v>-3.247977601371177</v>
      </c>
      <c r="BL32" s="5">
        <f>(PIB_Trim_CHainé_Millards_Fcfa!BP32/PIB_Trim_CHainé_Millards_Fcfa!BL32-1)*100</f>
        <v>-3.8241709794224144</v>
      </c>
      <c r="BM32" s="5">
        <f>(PIB_Trim_CHainé_Millards_Fcfa!BQ32/PIB_Trim_CHainé_Millards_Fcfa!BM32-1)*100</f>
        <v>-2.6342621534395372</v>
      </c>
      <c r="BN32" s="5">
        <f>(PIB_Trim_CHainé_Millards_Fcfa!BR32/PIB_Trim_CHainé_Millards_Fcfa!BN32-1)*100</f>
        <v>0.38812677801995932</v>
      </c>
      <c r="BO32" s="5">
        <f>(PIB_Trim_CHainé_Millards_Fcfa!BS32/PIB_Trim_CHainé_Millards_Fcfa!BO32-1)*100</f>
        <v>2.7773974577784966</v>
      </c>
      <c r="BP32" s="5">
        <f>(PIB_Trim_CHainé_Millards_Fcfa!BT32/PIB_Trim_CHainé_Millards_Fcfa!BP32-1)*100</f>
        <v>4.4628298536992572</v>
      </c>
      <c r="BQ32" s="5">
        <f>(PIB_Trim_CHainé_Millards_Fcfa!BU32/PIB_Trim_CHainé_Millards_Fcfa!BQ32-1)*100</f>
        <v>5.4009216560998663</v>
      </c>
      <c r="BR32" s="5">
        <f>(PIB_Trim_CHainé_Millards_Fcfa!BV32/PIB_Trim_CHainé_Millards_Fcfa!BR32-1)*100</f>
        <v>5.575711665290406</v>
      </c>
      <c r="BS32" s="5">
        <f>(PIB_Trim_CHainé_Millards_Fcfa!BW32/PIB_Trim_CHainé_Millards_Fcfa!BS32-1)*100</f>
        <v>5.8083635597899752</v>
      </c>
      <c r="BT32" s="5">
        <f>(PIB_Trim_CHainé_Millards_Fcfa!BX32/PIB_Trim_CHainé_Millards_Fcfa!BT32-1)*100</f>
        <v>6.1086028795690472</v>
      </c>
      <c r="BU32" s="5">
        <f>(PIB_Trim_CHainé_Millards_Fcfa!BY32/PIB_Trim_CHainé_Millards_Fcfa!BU32-1)*100</f>
        <v>6.4771106188343586</v>
      </c>
      <c r="BV32" s="5">
        <f>(PIB_Trim_CHainé_Millards_Fcfa!BZ32/PIB_Trim_CHainé_Millards_Fcfa!BV32-1)*100</f>
        <v>6.9124344671172677</v>
      </c>
      <c r="BW32" s="5">
        <f>(PIB_Trim_CHainé_Millards_Fcfa!CA32/PIB_Trim_CHainé_Millards_Fcfa!BW32-1)*100</f>
        <v>7.1607929103258083</v>
      </c>
      <c r="BX32" s="5">
        <f>(PIB_Trim_CHainé_Millards_Fcfa!CB32/PIB_Trim_CHainé_Millards_Fcfa!BX32-1)*100</f>
        <v>7.2218719134894638</v>
      </c>
      <c r="BY32" s="5">
        <f>(PIB_Trim_CHainé_Millards_Fcfa!CC32/PIB_Trim_CHainé_Millards_Fcfa!BY32-1)*100</f>
        <v>7.1030190384900438</v>
      </c>
      <c r="BZ32" s="5">
        <f>(PIB_Trim_CHainé_Millards_Fcfa!CD32/PIB_Trim_CHainé_Millards_Fcfa!BZ32-1)*100</f>
        <v>6.8130029195859754</v>
      </c>
      <c r="CA32" s="5">
        <f>(PIB_Trim_CHainé_Millards_Fcfa!CE32/PIB_Trim_CHainé_Millards_Fcfa!CA32-1)*100</f>
        <v>6.1706355675872793</v>
      </c>
      <c r="CB32" s="5">
        <f>(PIB_Trim_CHainé_Millards_Fcfa!CF32/PIB_Trim_CHainé_Millards_Fcfa!CB32-1)*100</f>
        <v>5.1951008256782671</v>
      </c>
      <c r="CC32" s="5">
        <f>(PIB_Trim_CHainé_Millards_Fcfa!CG32/PIB_Trim_CHainé_Millards_Fcfa!CC32-1)*100</f>
        <v>3.9019761602870462</v>
      </c>
      <c r="CD32" s="5"/>
      <c r="CE32" s="5">
        <f>+(SUM(PIB_Trim_CHainé_Millards_Fcfa!F32:I32)/SUM(PIB_Trim_CHainé_Millards_Fcfa!B32:E32)-1)*100</f>
        <v>-15.889544766821274</v>
      </c>
      <c r="CF32" s="5">
        <f>+(SUM(PIB_Trim_CHainé_Millards_Fcfa!J32:M32)/SUM(PIB_Trim_CHainé_Millards_Fcfa!F32:I32)-1)*100</f>
        <v>13.778230345642516</v>
      </c>
      <c r="CG32" s="5">
        <f>+(SUM(PIB_Trim_CHainé_Millards_Fcfa!N32:Q32)/SUM(PIB_Trim_CHainé_Millards_Fcfa!J32:M32)-1)*100</f>
        <v>10.799437510504294</v>
      </c>
      <c r="CH32" s="5">
        <f>+(SUM(PIB_Trim_CHainé_Millards_Fcfa!R32:U32)/SUM(PIB_Trim_CHainé_Millards_Fcfa!N32:Q32)-1)*100</f>
        <v>9.2926840621708742</v>
      </c>
      <c r="CI32" s="5">
        <f>+(SUM(PIB_Trim_CHainé_Millards_Fcfa!V32:Y32)/SUM(PIB_Trim_CHainé_Millards_Fcfa!R32:U32)-1)*100</f>
        <v>3.0382853498891915</v>
      </c>
      <c r="CJ32" s="5">
        <f>+(SUM(PIB_Trim_CHainé_Millards_Fcfa!Z32:AC32)/SUM(PIB_Trim_CHainé_Millards_Fcfa!V32:Y32)-1)*100</f>
        <v>5.528071281420277</v>
      </c>
      <c r="CK32" s="5">
        <f>+(SUM(PIB_Trim_CHainé_Millards_Fcfa!AD32:AF32)/SUM(PIB_Trim_CHainé_Millards_Fcfa!Z32:AC32)-1)*100</f>
        <v>-23.33620488241991</v>
      </c>
      <c r="CL32" s="5">
        <f>+(SUM(PIB_Trim_CHainé_Millards_Fcfa!AH32:AK32)/SUM(PIB_Trim_CHainé_Millards_Fcfa!AD32:AG32)-1)*100</f>
        <v>4.4617629172162943</v>
      </c>
      <c r="CM32" s="5">
        <f>+(SUM(PIB_Trim_CHainé_Millards_Fcfa!AL32:AO32)/SUM(PIB_Trim_CHainé_Millards_Fcfa!AH32:AK32)-1)*100</f>
        <v>-2.4694097927154268</v>
      </c>
      <c r="CN32" s="5">
        <f>+(SUM(PIB_Trim_CHainé_Millards_Fcfa!AP32:AS32)/SUM(PIB_Trim_CHainé_Millards_Fcfa!AL32:AO32)-1)*100</f>
        <v>6.0795341630615063</v>
      </c>
      <c r="CO32" s="5">
        <f>+(SUM(PIB_Trim_CHainé_Millards_Fcfa!AT32:AW32)/SUM(PIB_Trim_CHainé_Millards_Fcfa!AP32:AS32)-1)*100</f>
        <v>5.777544903731191</v>
      </c>
      <c r="CP32" s="5">
        <f>+(SUM(PIB_Trim_CHainé_Millards_Fcfa!AX32:BA32)/SUM(PIB_Trim_CHainé_Millards_Fcfa!AT32:AW32)-1)*100</f>
        <v>4.3494767650550603</v>
      </c>
      <c r="CQ32" s="5">
        <f>+(SUM(PIB_Trim_CHainé_Millards_Fcfa!BB32:BE32)/SUM(PIB_Trim_CHainé_Millards_Fcfa!AX32:BA32)-1)*100</f>
        <v>3.9611350365928333</v>
      </c>
      <c r="CR32" s="5">
        <f>+(SUM(PIB_Trim_CHainé_Millards_Fcfa!BF32:BI32)/SUM(PIB_Trim_CHainé_Millards_Fcfa!BB32:BE32)-1)*100</f>
        <v>5.2970591275583567</v>
      </c>
      <c r="CS32" s="5">
        <f>+(SUM(PIB_Trim_CHainé_Millards_Fcfa!BJ32:BM32)/SUM(PIB_Trim_CHainé_Millards_Fcfa!BF32:BI32)-1)*100</f>
        <v>6.4798651840129784</v>
      </c>
      <c r="CT32" s="5">
        <f>+(SUM(PIB_Trim_CHainé_Millards_Fcfa!BN32:BQ32)/SUM(PIB_Trim_CHainé_Millards_Fcfa!BJ32:BM32)-1)*100</f>
        <v>-2.6511332872693472</v>
      </c>
      <c r="CU32" s="5">
        <f>+(SUM(PIB_Trim_CHainé_Millards_Fcfa!BR32:BU32)/SUM(PIB_Trim_CHainé_Millards_Fcfa!BN32:BQ32)-1)*100</f>
        <v>3.2499157656140643</v>
      </c>
      <c r="CV32" s="5">
        <f>+(SUM(PIB_Trim_CHainé_Millards_Fcfa!BV32:BY32)/SUM(PIB_Trim_CHainé_Millards_Fcfa!BR32:BU32)-1)*100</f>
        <v>5.9974826700453177</v>
      </c>
      <c r="CW32" s="5">
        <f>+(SUM(PIB_Trim_CHainé_Millards_Fcfa!BZ32:CC32)/SUM(PIB_Trim_CHainé_Millards_Fcfa!BV32:BY32)-1)*100</f>
        <v>7.1007530909457772</v>
      </c>
      <c r="CX32" s="5">
        <f>+(SUM(PIB_Trim_CHainé_Millards_Fcfa!CD32:CG32)/SUM(PIB_Trim_CHainé_Millards_Fcfa!BZ32:CC32)-1)*100</f>
        <v>5.499823541755311</v>
      </c>
    </row>
    <row r="33" spans="1:102" s="8" customFormat="1" x14ac:dyDescent="0.55000000000000004">
      <c r="A33" s="9" t="s">
        <v>28</v>
      </c>
      <c r="B33" s="9">
        <f>(PIB_Trim_CHainé_Millards_Fcfa!F33/PIB_Trim_CHainé_Millards_Fcfa!B33-1)*100</f>
        <v>3.936984958418277</v>
      </c>
      <c r="C33" s="9">
        <f>(PIB_Trim_CHainé_Millards_Fcfa!G33/PIB_Trim_CHainé_Millards_Fcfa!C33-1)*100</f>
        <v>4.0245844025956101</v>
      </c>
      <c r="D33" s="9">
        <f>(PIB_Trim_CHainé_Millards_Fcfa!H33/PIB_Trim_CHainé_Millards_Fcfa!D33-1)*100</f>
        <v>11.165813775539757</v>
      </c>
      <c r="E33" s="9">
        <f>(PIB_Trim_CHainé_Millards_Fcfa!I33/PIB_Trim_CHainé_Millards_Fcfa!E33-1)*100</f>
        <v>11.401688303086765</v>
      </c>
      <c r="F33" s="9">
        <f>(PIB_Trim_CHainé_Millards_Fcfa!J33/PIB_Trim_CHainé_Millards_Fcfa!F33-1)*100</f>
        <v>6.5959970751008346</v>
      </c>
      <c r="G33" s="9">
        <f>(PIB_Trim_CHainé_Millards_Fcfa!K33/PIB_Trim_CHainé_Millards_Fcfa!G33-1)*100</f>
        <v>10.393114745074961</v>
      </c>
      <c r="H33" s="9">
        <f>(PIB_Trim_CHainé_Millards_Fcfa!L33/PIB_Trim_CHainé_Millards_Fcfa!H33-1)*100</f>
        <v>4.3806089676966975</v>
      </c>
      <c r="I33" s="9">
        <f>(PIB_Trim_CHainé_Millards_Fcfa!M33/PIB_Trim_CHainé_Millards_Fcfa!I33-1)*100</f>
        <v>7.3596784364023726</v>
      </c>
      <c r="J33" s="9">
        <f>(PIB_Trim_CHainé_Millards_Fcfa!N33/PIB_Trim_CHainé_Millards_Fcfa!J33-1)*100</f>
        <v>9.1571843236163843</v>
      </c>
      <c r="K33" s="9">
        <f>(PIB_Trim_CHainé_Millards_Fcfa!O33/PIB_Trim_CHainé_Millards_Fcfa!K33-1)*100</f>
        <v>3.1047497603301499</v>
      </c>
      <c r="L33" s="9">
        <f>(PIB_Trim_CHainé_Millards_Fcfa!P33/PIB_Trim_CHainé_Millards_Fcfa!L33-1)*100</f>
        <v>3.2863841596424637</v>
      </c>
      <c r="M33" s="9">
        <f>(PIB_Trim_CHainé_Millards_Fcfa!Q33/PIB_Trim_CHainé_Millards_Fcfa!M33-1)*100</f>
        <v>2.9297413968141006</v>
      </c>
      <c r="N33" s="9">
        <f>(PIB_Trim_CHainé_Millards_Fcfa!R33/PIB_Trim_CHainé_Millards_Fcfa!N33-1)*100</f>
        <v>1.213957999318116</v>
      </c>
      <c r="O33" s="9">
        <f>(PIB_Trim_CHainé_Millards_Fcfa!S33/PIB_Trim_CHainé_Millards_Fcfa!O33-1)*100</f>
        <v>9.3833897929070034</v>
      </c>
      <c r="P33" s="9">
        <f>(PIB_Trim_CHainé_Millards_Fcfa!T33/PIB_Trim_CHainé_Millards_Fcfa!P33-1)*100</f>
        <v>14.489505568353023</v>
      </c>
      <c r="Q33" s="9">
        <f>(PIB_Trim_CHainé_Millards_Fcfa!U33/PIB_Trim_CHainé_Millards_Fcfa!Q33-1)*100</f>
        <v>2.9163059463775953</v>
      </c>
      <c r="R33" s="9">
        <f>(PIB_Trim_CHainé_Millards_Fcfa!V33/PIB_Trim_CHainé_Millards_Fcfa!R33-1)*100</f>
        <v>0.79492542253754017</v>
      </c>
      <c r="S33" s="9">
        <f>(PIB_Trim_CHainé_Millards_Fcfa!W33/PIB_Trim_CHainé_Millards_Fcfa!S33-1)*100</f>
        <v>2.805259614415001</v>
      </c>
      <c r="T33" s="9">
        <f>(PIB_Trim_CHainé_Millards_Fcfa!X33/PIB_Trim_CHainé_Millards_Fcfa!T33-1)*100</f>
        <v>3.0112386968757177</v>
      </c>
      <c r="U33" s="9">
        <f>(PIB_Trim_CHainé_Millards_Fcfa!Y33/PIB_Trim_CHainé_Millards_Fcfa!U33-1)*100</f>
        <v>0.72254528351707314</v>
      </c>
      <c r="V33" s="9">
        <f>(PIB_Trim_CHainé_Millards_Fcfa!Z33/PIB_Trim_CHainé_Millards_Fcfa!V33-1)*100</f>
        <v>7.5282550503009027</v>
      </c>
      <c r="W33" s="9">
        <f>(PIB_Trim_CHainé_Millards_Fcfa!AA33/PIB_Trim_CHainé_Millards_Fcfa!W33-1)*100</f>
        <v>4.6418010103263407</v>
      </c>
      <c r="X33" s="9">
        <f>(PIB_Trim_CHainé_Millards_Fcfa!AB33/PIB_Trim_CHainé_Millards_Fcfa!X33-1)*100</f>
        <v>9.2941037286508923</v>
      </c>
      <c r="Y33" s="9">
        <f>(PIB_Trim_CHainé_Millards_Fcfa!AC33/PIB_Trim_CHainé_Millards_Fcfa!Y33-1)*100</f>
        <v>10.224428053254275</v>
      </c>
      <c r="Z33" s="9">
        <f>(PIB_Trim_CHainé_Millards_Fcfa!AD33/PIB_Trim_CHainé_Millards_Fcfa!Z33-1)*100</f>
        <v>4.005089407611373</v>
      </c>
      <c r="AA33" s="9">
        <f>(PIB_Trim_CHainé_Millards_Fcfa!AE33/PIB_Trim_CHainé_Millards_Fcfa!AA33-1)*100</f>
        <v>6.5878886724453078</v>
      </c>
      <c r="AB33" s="9">
        <f>(PIB_Trim_CHainé_Millards_Fcfa!AF33/PIB_Trim_CHainé_Millards_Fcfa!AB33-1)*100</f>
        <v>0.12217061226824644</v>
      </c>
      <c r="AC33" s="9">
        <f>(PIB_Trim_CHainé_Millards_Fcfa!AG33/PIB_Trim_CHainé_Millards_Fcfa!AC33-1)*100</f>
        <v>4.4811267370852725</v>
      </c>
      <c r="AD33" s="9">
        <f>(PIB_Trim_CHainé_Millards_Fcfa!AH33/PIB_Trim_CHainé_Millards_Fcfa!AD33-1)*100</f>
        <v>-0.98550023780699103</v>
      </c>
      <c r="AE33" s="9">
        <f>(PIB_Trim_CHainé_Millards_Fcfa!AI33/PIB_Trim_CHainé_Millards_Fcfa!AE33-1)*100</f>
        <v>-0.84842752005626076</v>
      </c>
      <c r="AF33" s="9">
        <f>(PIB_Trim_CHainé_Millards_Fcfa!AJ33/PIB_Trim_CHainé_Millards_Fcfa!AF33-1)*100</f>
        <v>6.8411938140946482</v>
      </c>
      <c r="AG33" s="9">
        <f>(PIB_Trim_CHainé_Millards_Fcfa!AK33/PIB_Trim_CHainé_Millards_Fcfa!AG33-1)*100</f>
        <v>-7.6481915099191227</v>
      </c>
      <c r="AH33" s="9">
        <f>(PIB_Trim_CHainé_Millards_Fcfa!AL33/PIB_Trim_CHainé_Millards_Fcfa!AH33-1)*100</f>
        <v>-1.9210019415052182</v>
      </c>
      <c r="AI33" s="9">
        <f>(PIB_Trim_CHainé_Millards_Fcfa!AM33/PIB_Trim_CHainé_Millards_Fcfa!AI33-1)*100</f>
        <v>4.6349979023461829</v>
      </c>
      <c r="AJ33" s="9">
        <f>(PIB_Trim_CHainé_Millards_Fcfa!AN33/PIB_Trim_CHainé_Millards_Fcfa!AJ33-1)*100</f>
        <v>-1.5262723598763461</v>
      </c>
      <c r="AK33" s="9">
        <f>(PIB_Trim_CHainé_Millards_Fcfa!AO33/PIB_Trim_CHainé_Millards_Fcfa!AK33-1)*100</f>
        <v>7.0332334483616421</v>
      </c>
      <c r="AL33" s="9">
        <f>(PIB_Trim_CHainé_Millards_Fcfa!AP33/PIB_Trim_CHainé_Millards_Fcfa!AL33-1)*100</f>
        <v>6.5980084344675616</v>
      </c>
      <c r="AM33" s="9">
        <f>(PIB_Trim_CHainé_Millards_Fcfa!AQ33/PIB_Trim_CHainé_Millards_Fcfa!AM33-1)*100</f>
        <v>8.8147086074327419</v>
      </c>
      <c r="AN33" s="9">
        <f>(PIB_Trim_CHainé_Millards_Fcfa!AR33/PIB_Trim_CHainé_Millards_Fcfa!AN33-1)*100</f>
        <v>11.167237751778147</v>
      </c>
      <c r="AO33" s="9">
        <f>(PIB_Trim_CHainé_Millards_Fcfa!AS33/PIB_Trim_CHainé_Millards_Fcfa!AO33-1)*100</f>
        <v>3.8567580961000214</v>
      </c>
      <c r="AP33" s="9">
        <f>(PIB_Trim_CHainé_Millards_Fcfa!AT33/PIB_Trim_CHainé_Millards_Fcfa!AP33-1)*100</f>
        <v>6.2292222227214422</v>
      </c>
      <c r="AQ33" s="9">
        <f>(PIB_Trim_CHainé_Millards_Fcfa!AU33/PIB_Trim_CHainé_Millards_Fcfa!AQ33-1)*100</f>
        <v>2.7348226946334764</v>
      </c>
      <c r="AR33" s="9">
        <f>(PIB_Trim_CHainé_Millards_Fcfa!AV33/PIB_Trim_CHainé_Millards_Fcfa!AR33-1)*100</f>
        <v>4.058508109868475</v>
      </c>
      <c r="AS33" s="9">
        <f>(PIB_Trim_CHainé_Millards_Fcfa!AW33/PIB_Trim_CHainé_Millards_Fcfa!AS33-1)*100</f>
        <v>9.1409671563202686</v>
      </c>
      <c r="AT33" s="9">
        <f>(PIB_Trim_CHainé_Millards_Fcfa!AX33/PIB_Trim_CHainé_Millards_Fcfa!AT33-1)*100</f>
        <v>5.7398786581054129</v>
      </c>
      <c r="AU33" s="9">
        <f>(PIB_Trim_CHainé_Millards_Fcfa!AY33/PIB_Trim_CHainé_Millards_Fcfa!AU33-1)*100</f>
        <v>6.6417666223133498</v>
      </c>
      <c r="AV33" s="9">
        <f>(PIB_Trim_CHainé_Millards_Fcfa!AZ33/PIB_Trim_CHainé_Millards_Fcfa!AV33-1)*100</f>
        <v>4.863561190946708</v>
      </c>
      <c r="AW33" s="9">
        <f>(PIB_Trim_CHainé_Millards_Fcfa!BA33/PIB_Trim_CHainé_Millards_Fcfa!AW33-1)*100</f>
        <v>4.1917026058389206</v>
      </c>
      <c r="AX33" s="9">
        <f>(PIB_Trim_CHainé_Millards_Fcfa!BB33/PIB_Trim_CHainé_Millards_Fcfa!AX33-1)*100</f>
        <v>4.8981306452168472</v>
      </c>
      <c r="AY33" s="9">
        <f>(PIB_Trim_CHainé_Millards_Fcfa!BC33/PIB_Trim_CHainé_Millards_Fcfa!AY33-1)*100</f>
        <v>2.7500777850810065</v>
      </c>
      <c r="AZ33" s="9">
        <f>(PIB_Trim_CHainé_Millards_Fcfa!BD33/PIB_Trim_CHainé_Millards_Fcfa!AZ33-1)*100</f>
        <v>5.3639494376514829</v>
      </c>
      <c r="BA33" s="9">
        <f>(PIB_Trim_CHainé_Millards_Fcfa!BE33/PIB_Trim_CHainé_Millards_Fcfa!BA33-1)*100</f>
        <v>7.94445994259243</v>
      </c>
      <c r="BB33" s="9">
        <f>(PIB_Trim_CHainé_Millards_Fcfa!BF33/PIB_Trim_CHainé_Millards_Fcfa!BB33-1)*100</f>
        <v>5.4408146368453814</v>
      </c>
      <c r="BC33" s="9">
        <f>(PIB_Trim_CHainé_Millards_Fcfa!BG33/PIB_Trim_CHainé_Millards_Fcfa!BC33-1)*100</f>
        <v>5.7220710554280352</v>
      </c>
      <c r="BD33" s="9">
        <f>(PIB_Trim_CHainé_Millards_Fcfa!BH33/PIB_Trim_CHainé_Millards_Fcfa!BD33-1)*100</f>
        <v>8.7970437547063582</v>
      </c>
      <c r="BE33" s="9">
        <f>(PIB_Trim_CHainé_Millards_Fcfa!BI33/PIB_Trim_CHainé_Millards_Fcfa!BE33-1)*100</f>
        <v>3.8846197271227956</v>
      </c>
      <c r="BF33" s="9">
        <f>(PIB_Trim_CHainé_Millards_Fcfa!BJ33/PIB_Trim_CHainé_Millards_Fcfa!BF33-1)*100</f>
        <v>4.767450005425089</v>
      </c>
      <c r="BG33" s="9">
        <f>(PIB_Trim_CHainé_Millards_Fcfa!BK33/PIB_Trim_CHainé_Millards_Fcfa!BG33-1)*100</f>
        <v>5.0244269738119574</v>
      </c>
      <c r="BH33" s="9">
        <f>(PIB_Trim_CHainé_Millards_Fcfa!BL33/PIB_Trim_CHainé_Millards_Fcfa!BH33-1)*100</f>
        <v>1.9940007317984065</v>
      </c>
      <c r="BI33" s="9">
        <f>(PIB_Trim_CHainé_Millards_Fcfa!BM33/PIB_Trim_CHainé_Millards_Fcfa!BI33-1)*100</f>
        <v>5.1984240326583553</v>
      </c>
      <c r="BJ33" s="9">
        <f>(PIB_Trim_CHainé_Millards_Fcfa!BN33/PIB_Trim_CHainé_Millards_Fcfa!BJ33-1)*100</f>
        <v>0.53511659268616896</v>
      </c>
      <c r="BK33" s="9">
        <f>(PIB_Trim_CHainé_Millards_Fcfa!BO33/PIB_Trim_CHainé_Millards_Fcfa!BK33-1)*100</f>
        <v>-1.0306169117673347</v>
      </c>
      <c r="BL33" s="9">
        <f>(PIB_Trim_CHainé_Millards_Fcfa!BP33/PIB_Trim_CHainé_Millards_Fcfa!BL33-1)*100</f>
        <v>0.97074823954403922</v>
      </c>
      <c r="BM33" s="9">
        <f>(PIB_Trim_CHainé_Millards_Fcfa!BQ33/PIB_Trim_CHainé_Millards_Fcfa!BM33-1)*100</f>
        <v>-3.2043767149630864</v>
      </c>
      <c r="BN33" s="9">
        <f>(PIB_Trim_CHainé_Millards_Fcfa!BR33/PIB_Trim_CHainé_Millards_Fcfa!BN33-1)*100</f>
        <v>5.0742880142508495</v>
      </c>
      <c r="BO33" s="9">
        <f>(PIB_Trim_CHainé_Millards_Fcfa!BS33/PIB_Trim_CHainé_Millards_Fcfa!BO33-1)*100</f>
        <v>0.22285910028416733</v>
      </c>
      <c r="BP33" s="9">
        <f>(PIB_Trim_CHainé_Millards_Fcfa!BT33/PIB_Trim_CHainé_Millards_Fcfa!BP33-1)*100</f>
        <v>-0.59911590024285255</v>
      </c>
      <c r="BQ33" s="9">
        <f>(PIB_Trim_CHainé_Millards_Fcfa!BU33/PIB_Trim_CHainé_Millards_Fcfa!BQ33-1)*100</f>
        <v>6.4799542453321202</v>
      </c>
      <c r="BR33" s="9">
        <f>(PIB_Trim_CHainé_Millards_Fcfa!BV33/PIB_Trim_CHainé_Millards_Fcfa!BR33-1)*100</f>
        <v>0.1657380727167812</v>
      </c>
      <c r="BS33" s="9">
        <f>(PIB_Trim_CHainé_Millards_Fcfa!BW33/PIB_Trim_CHainé_Millards_Fcfa!BS33-1)*100</f>
        <v>4.791220213832692</v>
      </c>
      <c r="BT33" s="9">
        <f>(PIB_Trim_CHainé_Millards_Fcfa!BX33/PIB_Trim_CHainé_Millards_Fcfa!BT33-1)*100</f>
        <v>6.096059294539935</v>
      </c>
      <c r="BU33" s="9">
        <f>(PIB_Trim_CHainé_Millards_Fcfa!BY33/PIB_Trim_CHainé_Millards_Fcfa!BU33-1)*100</f>
        <v>2.1459651600609808</v>
      </c>
      <c r="BV33" s="9">
        <f>(PIB_Trim_CHainé_Millards_Fcfa!BZ33/PIB_Trim_CHainé_Millards_Fcfa!BV33-1)*100</f>
        <v>1.6809714657238795</v>
      </c>
      <c r="BW33" s="9">
        <f>(PIB_Trim_CHainé_Millards_Fcfa!CA33/PIB_Trim_CHainé_Millards_Fcfa!BW33-1)*100</f>
        <v>6.1558183530825872</v>
      </c>
      <c r="BX33" s="9">
        <f>(PIB_Trim_CHainé_Millards_Fcfa!CB33/PIB_Trim_CHainé_Millards_Fcfa!BX33-1)*100</f>
        <v>9.0938314451795002</v>
      </c>
      <c r="BY33" s="9">
        <f>(PIB_Trim_CHainé_Millards_Fcfa!CC33/PIB_Trim_CHainé_Millards_Fcfa!BY33-1)*100</f>
        <v>-2.4807733569919055</v>
      </c>
      <c r="BZ33" s="9">
        <f>(PIB_Trim_CHainé_Millards_Fcfa!CD33/PIB_Trim_CHainé_Millards_Fcfa!BZ33-1)*100</f>
        <v>3.4610965485234013</v>
      </c>
      <c r="CA33" s="9">
        <f>(PIB_Trim_CHainé_Millards_Fcfa!CE33/PIB_Trim_CHainé_Millards_Fcfa!CA33-1)*100</f>
        <v>5.5222132856408424</v>
      </c>
      <c r="CB33" s="9">
        <f>(PIB_Trim_CHainé_Millards_Fcfa!CF33/PIB_Trim_CHainé_Millards_Fcfa!CB33-1)*100</f>
        <v>4.0283718899508214</v>
      </c>
      <c r="CC33" s="9">
        <f>(PIB_Trim_CHainé_Millards_Fcfa!CG33/PIB_Trim_CHainé_Millards_Fcfa!CC33-1)*100</f>
        <v>3.9903304297441489</v>
      </c>
      <c r="CD33" s="9"/>
      <c r="CE33" s="9">
        <f>+(SUM(PIB_Trim_CHainé_Millards_Fcfa!F33:I33)/SUM(PIB_Trim_CHainé_Millards_Fcfa!B33:E33)-1)*100</f>
        <v>7.843369334899597</v>
      </c>
      <c r="CF33" s="9">
        <f>+(SUM(PIB_Trim_CHainé_Millards_Fcfa!J33:M33)/SUM(PIB_Trim_CHainé_Millards_Fcfa!F33:I33)-1)*100</f>
        <v>7.069873119856096</v>
      </c>
      <c r="CG33" s="9">
        <f>+(SUM(PIB_Trim_CHainé_Millards_Fcfa!N33:Q33)/SUM(PIB_Trim_CHainé_Millards_Fcfa!J33:M33)-1)*100</f>
        <v>4.3362648115863101</v>
      </c>
      <c r="CH33" s="9">
        <f>+(SUM(PIB_Trim_CHainé_Millards_Fcfa!R33:U33)/SUM(PIB_Trim_CHainé_Millards_Fcfa!N33:Q33)-1)*100</f>
        <v>7.5715785880725806</v>
      </c>
      <c r="CI33" s="9">
        <f>+(SUM(PIB_Trim_CHainé_Millards_Fcfa!V33:Y33)/SUM(PIB_Trim_CHainé_Millards_Fcfa!R33:U33)-1)*100</f>
        <v>1.9858834694745697</v>
      </c>
      <c r="CJ33" s="9">
        <f>+(SUM(PIB_Trim_CHainé_Millards_Fcfa!Z33:AC33)/SUM(PIB_Trim_CHainé_Millards_Fcfa!V33:Y33)-1)*100</f>
        <v>7.9413180308240738</v>
      </c>
      <c r="CK33" s="9">
        <f>+(SUM(PIB_Trim_CHainé_Millards_Fcfa!AD33:AF33)/SUM(PIB_Trim_CHainé_Millards_Fcfa!Z33:AC33)-1)*100</f>
        <v>-20.926895713867278</v>
      </c>
      <c r="CL33" s="9">
        <f>+(SUM(PIB_Trim_CHainé_Millards_Fcfa!AH33:AK33)/SUM(PIB_Trim_CHainé_Millards_Fcfa!AD33:AG33)-1)*100</f>
        <v>-0.13219829166697394</v>
      </c>
      <c r="CM33" s="9">
        <f>+(SUM(PIB_Trim_CHainé_Millards_Fcfa!AL33:AO33)/SUM(PIB_Trim_CHainé_Millards_Fcfa!AH33:AK33)-1)*100</f>
        <v>1.867745063684878</v>
      </c>
      <c r="CN33" s="9">
        <f>+(SUM(PIB_Trim_CHainé_Millards_Fcfa!AP33:AS33)/SUM(PIB_Trim_CHainé_Millards_Fcfa!AL33:AO33)-1)*100</f>
        <v>8.0041140292594903</v>
      </c>
      <c r="CO33" s="9">
        <f>+(SUM(PIB_Trim_CHainé_Millards_Fcfa!AT33:AW33)/SUM(PIB_Trim_CHainé_Millards_Fcfa!AP33:AS33)-1)*100</f>
        <v>5.2267925272279303</v>
      </c>
      <c r="CP33" s="9">
        <f>+(SUM(PIB_Trim_CHainé_Millards_Fcfa!AX33:BA33)/SUM(PIB_Trim_CHainé_Millards_Fcfa!AT33:AW33)-1)*100</f>
        <v>5.3400094980198487</v>
      </c>
      <c r="CQ33" s="9">
        <f>+(SUM(PIB_Trim_CHainé_Millards_Fcfa!BB33:BE33)/SUM(PIB_Trim_CHainé_Millards_Fcfa!AX33:BA33)-1)*100</f>
        <v>5.1668151289435915</v>
      </c>
      <c r="CR33" s="9">
        <f>+(SUM(PIB_Trim_CHainé_Millards_Fcfa!BF33:BI33)/SUM(PIB_Trim_CHainé_Millards_Fcfa!BB33:BE33)-1)*100</f>
        <v>6.2288949947903349</v>
      </c>
      <c r="CS33" s="9">
        <f>+(SUM(PIB_Trim_CHainé_Millards_Fcfa!BJ33:BM33)/SUM(PIB_Trim_CHainé_Millards_Fcfa!BF33:BI33)-1)*100</f>
        <v>4.0203793014203182</v>
      </c>
      <c r="CT33" s="9">
        <f>+(SUM(PIB_Trim_CHainé_Millards_Fcfa!BN33:BQ33)/SUM(PIB_Trim_CHainé_Millards_Fcfa!BJ33:BM33)-1)*100</f>
        <v>-0.59280463591558918</v>
      </c>
      <c r="CU33" s="9">
        <f>+(SUM(PIB_Trim_CHainé_Millards_Fcfa!BR33:BU33)/SUM(PIB_Trim_CHainé_Millards_Fcfa!BN33:BQ33)-1)*100</f>
        <v>2.272488939603079</v>
      </c>
      <c r="CV33" s="9">
        <f>+(SUM(PIB_Trim_CHainé_Millards_Fcfa!BV33:BY33)/SUM(PIB_Trim_CHainé_Millards_Fcfa!BR33:BU33)-1)*100</f>
        <v>3.6908206313875258</v>
      </c>
      <c r="CW33" s="9">
        <f>+(SUM(PIB_Trim_CHainé_Millards_Fcfa!BZ33:CC33)/SUM(PIB_Trim_CHainé_Millards_Fcfa!BV33:BY33)-1)*100</f>
        <v>4.2886507074869851</v>
      </c>
      <c r="CX33" s="9">
        <f>+(SUM(PIB_Trim_CHainé_Millards_Fcfa!CD33:CG33)/SUM(PIB_Trim_CHainé_Millards_Fcfa!BZ33:CC33)-1)*100</f>
        <v>4.3073944916711238</v>
      </c>
    </row>
    <row r="34" spans="1:102" s="8" customFormat="1" x14ac:dyDescent="0.55000000000000004">
      <c r="A34" s="10" t="s">
        <v>29</v>
      </c>
      <c r="B34" s="11">
        <f>(PIB_Trim_CHainé_Millards_Fcfa!F34/PIB_Trim_CHainé_Millards_Fcfa!B34-1)*100</f>
        <v>-9.6076599408562622</v>
      </c>
      <c r="C34" s="10">
        <f>(PIB_Trim_CHainé_Millards_Fcfa!G34/PIB_Trim_CHainé_Millards_Fcfa!C34-1)*100</f>
        <v>7.6322715654468132</v>
      </c>
      <c r="D34" s="10">
        <f>(PIB_Trim_CHainé_Millards_Fcfa!H34/PIB_Trim_CHainé_Millards_Fcfa!D34-1)*100</f>
        <v>28.602271035233539</v>
      </c>
      <c r="E34" s="10">
        <f>(PIB_Trim_CHainé_Millards_Fcfa!I34/PIB_Trim_CHainé_Millards_Fcfa!E34-1)*100</f>
        <v>-11.216147118697783</v>
      </c>
      <c r="F34" s="10">
        <f>(PIB_Trim_CHainé_Millards_Fcfa!J34/PIB_Trim_CHainé_Millards_Fcfa!F34-1)*100</f>
        <v>5.7667229094427563</v>
      </c>
      <c r="G34" s="10">
        <f>(PIB_Trim_CHainé_Millards_Fcfa!K34/PIB_Trim_CHainé_Millards_Fcfa!G34-1)*100</f>
        <v>4.0904675016881775</v>
      </c>
      <c r="H34" s="10">
        <f>(PIB_Trim_CHainé_Millards_Fcfa!L34/PIB_Trim_CHainé_Millards_Fcfa!H34-1)*100</f>
        <v>-2.1989763137475915</v>
      </c>
      <c r="I34" s="10">
        <f>(PIB_Trim_CHainé_Millards_Fcfa!M34/PIB_Trim_CHainé_Millards_Fcfa!I34-1)*100</f>
        <v>1.8817083687934666</v>
      </c>
      <c r="J34" s="10">
        <f>(PIB_Trim_CHainé_Millards_Fcfa!N34/PIB_Trim_CHainé_Millards_Fcfa!J34-1)*100</f>
        <v>5.0815209136926276</v>
      </c>
      <c r="K34" s="10">
        <f>(PIB_Trim_CHainé_Millards_Fcfa!O34/PIB_Trim_CHainé_Millards_Fcfa!K34-1)*100</f>
        <v>-1.882923115948143</v>
      </c>
      <c r="L34" s="10">
        <f>(PIB_Trim_CHainé_Millards_Fcfa!P34/PIB_Trim_CHainé_Millards_Fcfa!L34-1)*100</f>
        <v>-0.25054181419034149</v>
      </c>
      <c r="M34" s="10">
        <f>(PIB_Trim_CHainé_Millards_Fcfa!Q34/PIB_Trim_CHainé_Millards_Fcfa!M34-1)*100</f>
        <v>-9.0247453553956252</v>
      </c>
      <c r="N34" s="10">
        <f>(PIB_Trim_CHainé_Millards_Fcfa!R34/PIB_Trim_CHainé_Millards_Fcfa!N34-1)*100</f>
        <v>-18.08150729688246</v>
      </c>
      <c r="O34" s="10">
        <f>(PIB_Trim_CHainé_Millards_Fcfa!S34/PIB_Trim_CHainé_Millards_Fcfa!O34-1)*100</f>
        <v>-11.060680296854153</v>
      </c>
      <c r="P34" s="10">
        <f>(PIB_Trim_CHainé_Millards_Fcfa!T34/PIB_Trim_CHainé_Millards_Fcfa!P34-1)*100</f>
        <v>-7.4023464557290026</v>
      </c>
      <c r="Q34" s="10">
        <f>(PIB_Trim_CHainé_Millards_Fcfa!U34/PIB_Trim_CHainé_Millards_Fcfa!Q34-1)*100</f>
        <v>11.621946260019955</v>
      </c>
      <c r="R34" s="10">
        <f>(PIB_Trim_CHainé_Millards_Fcfa!V34/PIB_Trim_CHainé_Millards_Fcfa!R34-1)*100</f>
        <v>35.896551671579232</v>
      </c>
      <c r="S34" s="10">
        <f>(PIB_Trim_CHainé_Millards_Fcfa!W34/PIB_Trim_CHainé_Millards_Fcfa!S34-1)*100</f>
        <v>50.295036347810431</v>
      </c>
      <c r="T34" s="10">
        <f>(PIB_Trim_CHainé_Millards_Fcfa!X34/PIB_Trim_CHainé_Millards_Fcfa!T34-1)*100</f>
        <v>49.404519155278457</v>
      </c>
      <c r="U34" s="10">
        <f>(PIB_Trim_CHainé_Millards_Fcfa!Y34/PIB_Trim_CHainé_Millards_Fcfa!U34-1)*100</f>
        <v>29.117824077648848</v>
      </c>
      <c r="V34" s="10">
        <f>(PIB_Trim_CHainé_Millards_Fcfa!Z34/PIB_Trim_CHainé_Millards_Fcfa!V34-1)*100</f>
        <v>7.4177770609381799</v>
      </c>
      <c r="W34" s="10">
        <f>(PIB_Trim_CHainé_Millards_Fcfa!AA34/PIB_Trim_CHainé_Millards_Fcfa!W34-1)*100</f>
        <v>-7.5519875160207643</v>
      </c>
      <c r="X34" s="10">
        <f>(PIB_Trim_CHainé_Millards_Fcfa!AB34/PIB_Trim_CHainé_Millards_Fcfa!X34-1)*100</f>
        <v>-8.2728796661953314</v>
      </c>
      <c r="Y34" s="10">
        <f>(PIB_Trim_CHainé_Millards_Fcfa!AC34/PIB_Trim_CHainé_Millards_Fcfa!Y34-1)*100</f>
        <v>-7.6891347938300996</v>
      </c>
      <c r="Z34" s="10">
        <f>(PIB_Trim_CHainé_Millards_Fcfa!AD34/PIB_Trim_CHainé_Millards_Fcfa!Z34-1)*100</f>
        <v>4.451238355295728</v>
      </c>
      <c r="AA34" s="10">
        <f>(PIB_Trim_CHainé_Millards_Fcfa!AE34/PIB_Trim_CHainé_Millards_Fcfa!AA34-1)*100</f>
        <v>12.936425225894155</v>
      </c>
      <c r="AB34" s="10">
        <f>(PIB_Trim_CHainé_Millards_Fcfa!AF34/PIB_Trim_CHainé_Millards_Fcfa!AB34-1)*100</f>
        <v>12.091375073652877</v>
      </c>
      <c r="AC34" s="10">
        <f>(PIB_Trim_CHainé_Millards_Fcfa!AG34/PIB_Trim_CHainé_Millards_Fcfa!AC34-1)*100</f>
        <v>9.5089919120261648</v>
      </c>
      <c r="AD34" s="10">
        <f>(PIB_Trim_CHainé_Millards_Fcfa!AH34/PIB_Trim_CHainé_Millards_Fcfa!AD34-1)*100</f>
        <v>-4.3827210051716969</v>
      </c>
      <c r="AE34" s="10">
        <f>(PIB_Trim_CHainé_Millards_Fcfa!AI34/PIB_Trim_CHainé_Millards_Fcfa!AE34-1)*100</f>
        <v>-7.3777728771920348</v>
      </c>
      <c r="AF34" s="10">
        <f>(PIB_Trim_CHainé_Millards_Fcfa!AJ34/PIB_Trim_CHainé_Millards_Fcfa!AF34-1)*100</f>
        <v>-6.3907011144439752</v>
      </c>
      <c r="AG34" s="10">
        <f>(PIB_Trim_CHainé_Millards_Fcfa!AK34/PIB_Trim_CHainé_Millards_Fcfa!AG34-1)*100</f>
        <v>-6.4823634884659693</v>
      </c>
      <c r="AH34" s="10">
        <f>(PIB_Trim_CHainé_Millards_Fcfa!AL34/PIB_Trim_CHainé_Millards_Fcfa!AH34-1)*100</f>
        <v>4.0782727434543364</v>
      </c>
      <c r="AI34" s="10">
        <f>(PIB_Trim_CHainé_Millards_Fcfa!AM34/PIB_Trim_CHainé_Millards_Fcfa!AI34-1)*100</f>
        <v>10.416281751292278</v>
      </c>
      <c r="AJ34" s="10">
        <f>(PIB_Trim_CHainé_Millards_Fcfa!AN34/PIB_Trim_CHainé_Millards_Fcfa!AJ34-1)*100</f>
        <v>10.07011383390768</v>
      </c>
      <c r="AK34" s="10">
        <f>(PIB_Trim_CHainé_Millards_Fcfa!AO34/PIB_Trim_CHainé_Millards_Fcfa!AK34-1)*100</f>
        <v>11.360177021600348</v>
      </c>
      <c r="AL34" s="10">
        <f>(PIB_Trim_CHainé_Millards_Fcfa!AP34/PIB_Trim_CHainé_Millards_Fcfa!AL34-1)*100</f>
        <v>5.2641201771001622</v>
      </c>
      <c r="AM34" s="10">
        <f>(PIB_Trim_CHainé_Millards_Fcfa!AQ34/PIB_Trim_CHainé_Millards_Fcfa!AM34-1)*100</f>
        <v>0.2873448747238827</v>
      </c>
      <c r="AN34" s="10">
        <f>(PIB_Trim_CHainé_Millards_Fcfa!AR34/PIB_Trim_CHainé_Millards_Fcfa!AN34-1)*100</f>
        <v>1.4589264271095415</v>
      </c>
      <c r="AO34" s="10">
        <f>(PIB_Trim_CHainé_Millards_Fcfa!AS34/PIB_Trim_CHainé_Millards_Fcfa!AO34-1)*100</f>
        <v>4.1351752033558453</v>
      </c>
      <c r="AP34" s="10">
        <f>(PIB_Trim_CHainé_Millards_Fcfa!AT34/PIB_Trim_CHainé_Millards_Fcfa!AP34-1)*100</f>
        <v>8.0813643801067148</v>
      </c>
      <c r="AQ34" s="10">
        <f>(PIB_Trim_CHainé_Millards_Fcfa!AU34/PIB_Trim_CHainé_Millards_Fcfa!AQ34-1)*100</f>
        <v>17.975784880087996</v>
      </c>
      <c r="AR34" s="10">
        <f>(PIB_Trim_CHainé_Millards_Fcfa!AV34/PIB_Trim_CHainé_Millards_Fcfa!AR34-1)*100</f>
        <v>20.685191011035254</v>
      </c>
      <c r="AS34" s="10">
        <f>(PIB_Trim_CHainé_Millards_Fcfa!AW34/PIB_Trim_CHainé_Millards_Fcfa!AS34-1)*100</f>
        <v>17.772965860750478</v>
      </c>
      <c r="AT34" s="10">
        <f>(PIB_Trim_CHainé_Millards_Fcfa!AX34/PIB_Trim_CHainé_Millards_Fcfa!AT34-1)*100</f>
        <v>18.741663451893274</v>
      </c>
      <c r="AU34" s="10">
        <f>(PIB_Trim_CHainé_Millards_Fcfa!AY34/PIB_Trim_CHainé_Millards_Fcfa!AU34-1)*100</f>
        <v>14.328231584434437</v>
      </c>
      <c r="AV34" s="10">
        <f>(PIB_Trim_CHainé_Millards_Fcfa!AZ34/PIB_Trim_CHainé_Millards_Fcfa!AV34-1)*100</f>
        <v>13.218288135552104</v>
      </c>
      <c r="AW34" s="10">
        <f>(PIB_Trim_CHainé_Millards_Fcfa!BA34/PIB_Trim_CHainé_Millards_Fcfa!AW34-1)*100</f>
        <v>14.409774322699075</v>
      </c>
      <c r="AX34" s="10">
        <f>(PIB_Trim_CHainé_Millards_Fcfa!BB34/PIB_Trim_CHainé_Millards_Fcfa!AX34-1)*100</f>
        <v>15.294189362993738</v>
      </c>
      <c r="AY34" s="10">
        <f>(PIB_Trim_CHainé_Millards_Fcfa!BC34/PIB_Trim_CHainé_Millards_Fcfa!AY34-1)*100</f>
        <v>10.995864255946298</v>
      </c>
      <c r="AZ34" s="10">
        <f>(PIB_Trim_CHainé_Millards_Fcfa!BD34/PIB_Trim_CHainé_Millards_Fcfa!AZ34-1)*100</f>
        <v>5.7117299448123715</v>
      </c>
      <c r="BA34" s="10">
        <f>(PIB_Trim_CHainé_Millards_Fcfa!BE34/PIB_Trim_CHainé_Millards_Fcfa!BA34-1)*100</f>
        <v>1.0623459531855728</v>
      </c>
      <c r="BB34" s="10">
        <f>(PIB_Trim_CHainé_Millards_Fcfa!BF34/PIB_Trim_CHainé_Millards_Fcfa!BB34-1)*100</f>
        <v>-11.008471331092407</v>
      </c>
      <c r="BC34" s="10">
        <f>(PIB_Trim_CHainé_Millards_Fcfa!BG34/PIB_Trim_CHainé_Millards_Fcfa!BC34-1)*100</f>
        <v>-14.048757787318177</v>
      </c>
      <c r="BD34" s="10">
        <f>(PIB_Trim_CHainé_Millards_Fcfa!BH34/PIB_Trim_CHainé_Millards_Fcfa!BD34-1)*100</f>
        <v>-9.9984608195896598</v>
      </c>
      <c r="BE34" s="10">
        <f>(PIB_Trim_CHainé_Millards_Fcfa!BI34/PIB_Trim_CHainé_Millards_Fcfa!BE34-1)*100</f>
        <v>-8.0692161124094159</v>
      </c>
      <c r="BF34" s="10">
        <f>(PIB_Trim_CHainé_Millards_Fcfa!BJ34/PIB_Trim_CHainé_Millards_Fcfa!BF34-1)*100</f>
        <v>10.501184330442914</v>
      </c>
      <c r="BG34" s="10">
        <f>(PIB_Trim_CHainé_Millards_Fcfa!BK34/PIB_Trim_CHainé_Millards_Fcfa!BG34-1)*100</f>
        <v>23.395258447163769</v>
      </c>
      <c r="BH34" s="10">
        <f>(PIB_Trim_CHainé_Millards_Fcfa!BL34/PIB_Trim_CHainé_Millards_Fcfa!BH34-1)*100</f>
        <v>22.979666507132769</v>
      </c>
      <c r="BI34" s="10">
        <f>(PIB_Trim_CHainé_Millards_Fcfa!BM34/PIB_Trim_CHainé_Millards_Fcfa!BI34-1)*100</f>
        <v>15.62728923935952</v>
      </c>
      <c r="BJ34" s="10">
        <f>(PIB_Trim_CHainé_Millards_Fcfa!BN34/PIB_Trim_CHainé_Millards_Fcfa!BJ34-1)*100</f>
        <v>-3.2171663884370538</v>
      </c>
      <c r="BK34" s="10">
        <f>(PIB_Trim_CHainé_Millards_Fcfa!BO34/PIB_Trim_CHainé_Millards_Fcfa!BK34-1)*100</f>
        <v>-10.259794159723301</v>
      </c>
      <c r="BL34" s="10">
        <f>(PIB_Trim_CHainé_Millards_Fcfa!BP34/PIB_Trim_CHainé_Millards_Fcfa!BL34-1)*100</f>
        <v>-11.065321395978089</v>
      </c>
      <c r="BM34" s="10">
        <f>(PIB_Trim_CHainé_Millards_Fcfa!BQ34/PIB_Trim_CHainé_Millards_Fcfa!BM34-1)*100</f>
        <v>-6.8004263182978919</v>
      </c>
      <c r="BN34" s="10">
        <f>(PIB_Trim_CHainé_Millards_Fcfa!BR34/PIB_Trim_CHainé_Millards_Fcfa!BN34-1)*100</f>
        <v>12.600232218290742</v>
      </c>
      <c r="BO34" s="10">
        <f>(PIB_Trim_CHainé_Millards_Fcfa!BS34/PIB_Trim_CHainé_Millards_Fcfa!BO34-1)*100</f>
        <v>15.442767688359194</v>
      </c>
      <c r="BP34" s="10">
        <f>(PIB_Trim_CHainé_Millards_Fcfa!BT34/PIB_Trim_CHainé_Millards_Fcfa!BP34-1)*100</f>
        <v>17.999933319927575</v>
      </c>
      <c r="BQ34" s="10">
        <f>(PIB_Trim_CHainé_Millards_Fcfa!BU34/PIB_Trim_CHainé_Millards_Fcfa!BQ34-1)*100</f>
        <v>20.408948897453037</v>
      </c>
      <c r="BR34" s="10">
        <f>(PIB_Trim_CHainé_Millards_Fcfa!BV34/PIB_Trim_CHainé_Millards_Fcfa!BR34-1)*100</f>
        <v>4.3942695184088665</v>
      </c>
      <c r="BS34" s="10">
        <f>(PIB_Trim_CHainé_Millards_Fcfa!BW34/PIB_Trim_CHainé_Millards_Fcfa!BS34-1)*100</f>
        <v>1.1168940872898769</v>
      </c>
      <c r="BT34" s="10">
        <f>(PIB_Trim_CHainé_Millards_Fcfa!BX34/PIB_Trim_CHainé_Millards_Fcfa!BT34-1)*100</f>
        <v>-1.0397619886144405</v>
      </c>
      <c r="BU34" s="10">
        <f>(PIB_Trim_CHainé_Millards_Fcfa!BY34/PIB_Trim_CHainé_Millards_Fcfa!BU34-1)*100</f>
        <v>-1.3631452526737253</v>
      </c>
      <c r="BV34" s="10">
        <f>(PIB_Trim_CHainé_Millards_Fcfa!BZ34/PIB_Trim_CHainé_Millards_Fcfa!BV34-1)*100</f>
        <v>5.2289855188706102</v>
      </c>
      <c r="BW34" s="10">
        <f>(PIB_Trim_CHainé_Millards_Fcfa!CA34/PIB_Trim_CHainé_Millards_Fcfa!BW34-1)*100</f>
        <v>5.8870190861652683</v>
      </c>
      <c r="BX34" s="10">
        <f>(PIB_Trim_CHainé_Millards_Fcfa!CB34/PIB_Trim_CHainé_Millards_Fcfa!BX34-1)*100</f>
        <v>6.7990862865929369</v>
      </c>
      <c r="BY34" s="10">
        <f>(PIB_Trim_CHainé_Millards_Fcfa!CC34/PIB_Trim_CHainé_Millards_Fcfa!BY34-1)*100</f>
        <v>9.7017492492438286</v>
      </c>
      <c r="BZ34" s="10">
        <f>(PIB_Trim_CHainé_Millards_Fcfa!CD34/PIB_Trim_CHainé_Millards_Fcfa!BZ34-1)*100</f>
        <v>3.3999999999999142</v>
      </c>
      <c r="CA34" s="10">
        <f>(PIB_Trim_CHainé_Millards_Fcfa!CE34/PIB_Trim_CHainé_Millards_Fcfa!CA34-1)*100</f>
        <v>9.9518036091561513</v>
      </c>
      <c r="CB34" s="10">
        <f>(PIB_Trim_CHainé_Millards_Fcfa!CF34/PIB_Trim_CHainé_Millards_Fcfa!CB34-1)*100</f>
        <v>8.4264450556901451</v>
      </c>
      <c r="CC34" s="10">
        <f>(PIB_Trim_CHainé_Millards_Fcfa!CG34/PIB_Trim_CHainé_Millards_Fcfa!CC34-1)*100</f>
        <v>22.48602190604576</v>
      </c>
      <c r="CD34" s="10"/>
      <c r="CE34" s="10">
        <f>+(SUM(PIB_Trim_CHainé_Millards_Fcfa!F34:I34)/SUM(PIB_Trim_CHainé_Millards_Fcfa!B34:E34)-1)*100</f>
        <v>3.8547376601189676</v>
      </c>
      <c r="CF34" s="10">
        <f>+(SUM(PIB_Trim_CHainé_Millards_Fcfa!J34:M34)/SUM(PIB_Trim_CHainé_Millards_Fcfa!F34:I34)-1)*100</f>
        <v>1.9616072677697494</v>
      </c>
      <c r="CG34" s="10">
        <f>+(SUM(PIB_Trim_CHainé_Millards_Fcfa!N34:Q34)/SUM(PIB_Trim_CHainé_Millards_Fcfa!J34:M34)-1)*100</f>
        <v>-1.585139916189382</v>
      </c>
      <c r="CH34" s="10">
        <f>+(SUM(PIB_Trim_CHainé_Millards_Fcfa!R34:U34)/SUM(PIB_Trim_CHainé_Millards_Fcfa!N34:Q34)-1)*100</f>
        <v>-6.6981875492513883</v>
      </c>
      <c r="CI34" s="10">
        <f>+(SUM(PIB_Trim_CHainé_Millards_Fcfa!V34:Y34)/SUM(PIB_Trim_CHainé_Millards_Fcfa!R34:U34)-1)*100</f>
        <v>41.833744754034164</v>
      </c>
      <c r="CJ34" s="10">
        <f>+(SUM(PIB_Trim_CHainé_Millards_Fcfa!Z34:AC34)/SUM(PIB_Trim_CHainé_Millards_Fcfa!V34:Y34)-1)*100</f>
        <v>-5.0097525031424723</v>
      </c>
      <c r="CK34" s="10">
        <f>+(SUM(PIB_Trim_CHainé_Millards_Fcfa!AD34:AF34)/SUM(PIB_Trim_CHainé_Millards_Fcfa!Z34:AC34)-1)*100</f>
        <v>-14.504611054199867</v>
      </c>
      <c r="CL34" s="10">
        <f>+(SUM(PIB_Trim_CHainé_Millards_Fcfa!AH34:AK34)/SUM(PIB_Trim_CHainé_Millards_Fcfa!AD34:AG34)-1)*100</f>
        <v>-6.269261765623046</v>
      </c>
      <c r="CM34" s="10">
        <f>+(SUM(PIB_Trim_CHainé_Millards_Fcfa!AL34:AO34)/SUM(PIB_Trim_CHainé_Millards_Fcfa!AH34:AK34)-1)*100</f>
        <v>9.2211034485542456</v>
      </c>
      <c r="CN34" s="10">
        <f>+(SUM(PIB_Trim_CHainé_Millards_Fcfa!AP34:AS34)/SUM(PIB_Trim_CHainé_Millards_Fcfa!AL34:AO34)-1)*100</f>
        <v>2.500500492641744</v>
      </c>
      <c r="CO34" s="10">
        <f>+(SUM(PIB_Trim_CHainé_Millards_Fcfa!AT34:AW34)/SUM(PIB_Trim_CHainé_Millards_Fcfa!AP34:AS34)-1)*100</f>
        <v>16.785064202350707</v>
      </c>
      <c r="CP34" s="10">
        <f>+(SUM(PIB_Trim_CHainé_Millards_Fcfa!AX34:BA34)/SUM(PIB_Trim_CHainé_Millards_Fcfa!AT34:AW34)-1)*100</f>
        <v>14.810584221972544</v>
      </c>
      <c r="CQ34" s="10">
        <f>+(SUM(PIB_Trim_CHainé_Millards_Fcfa!BB34:BE34)/SUM(PIB_Trim_CHainé_Millards_Fcfa!AX34:BA34)-1)*100</f>
        <v>7.8457622251713266</v>
      </c>
      <c r="CR34" s="10">
        <f>+(SUM(PIB_Trim_CHainé_Millards_Fcfa!BF34:BI34)/SUM(PIB_Trim_CHainé_Millards_Fcfa!BB34:BE34)-1)*100</f>
        <v>-10.87064168032631</v>
      </c>
      <c r="CS34" s="10">
        <f>+(SUM(PIB_Trim_CHainé_Millards_Fcfa!BJ34:BM34)/SUM(PIB_Trim_CHainé_Millards_Fcfa!BF34:BI34)-1)*100</f>
        <v>18.881485524105045</v>
      </c>
      <c r="CT34" s="10">
        <f>+(SUM(PIB_Trim_CHainé_Millards_Fcfa!BN34:BQ34)/SUM(PIB_Trim_CHainé_Millards_Fcfa!BJ34:BM34)-1)*100</f>
        <v>-8.424499727010538</v>
      </c>
      <c r="CU34" s="10">
        <f>+(SUM(PIB_Trim_CHainé_Millards_Fcfa!BR34:BU34)/SUM(PIB_Trim_CHainé_Millards_Fcfa!BN34:BQ34)-1)*100</f>
        <v>16.776980954620257</v>
      </c>
      <c r="CV34" s="10">
        <f>+(SUM(PIB_Trim_CHainé_Millards_Fcfa!BV34:BY34)/SUM(PIB_Trim_CHainé_Millards_Fcfa!BR34:BU34)-1)*100</f>
        <v>0.50038964989014278</v>
      </c>
      <c r="CW34" s="10">
        <f>+(SUM(PIB_Trim_CHainé_Millards_Fcfa!BZ34:CC34)/SUM(PIB_Trim_CHainé_Millards_Fcfa!BV34:BY34)-1)*100</f>
        <v>6.8969324956777323</v>
      </c>
      <c r="CX34" s="10">
        <f>+(SUM(PIB_Trim_CHainé_Millards_Fcfa!CD34:CG34)/SUM(PIB_Trim_CHainé_Millards_Fcfa!BZ34:CC34)-1)*100</f>
        <v>11.067908728997411</v>
      </c>
    </row>
    <row r="35" spans="1:102" s="8" customFormat="1" x14ac:dyDescent="0.55000000000000004">
      <c r="A35" s="9" t="s">
        <v>30</v>
      </c>
      <c r="B35" s="9">
        <f>(PIB_Trim_CHainé_Millards_Fcfa!F35/PIB_Trim_CHainé_Millards_Fcfa!B35-1)*100</f>
        <v>2.6850861082657662</v>
      </c>
      <c r="C35" s="9">
        <f>(PIB_Trim_CHainé_Millards_Fcfa!G35/PIB_Trim_CHainé_Millards_Fcfa!C35-1)*100</f>
        <v>4.318632032867753</v>
      </c>
      <c r="D35" s="9">
        <f>(PIB_Trim_CHainé_Millards_Fcfa!H35/PIB_Trim_CHainé_Millards_Fcfa!D35-1)*100</f>
        <v>12.455989099759201</v>
      </c>
      <c r="E35" s="9">
        <f>(PIB_Trim_CHainé_Millards_Fcfa!I35/PIB_Trim_CHainé_Millards_Fcfa!E35-1)*100</f>
        <v>9.2514714672337526</v>
      </c>
      <c r="F35" s="9">
        <f>(PIB_Trim_CHainé_Millards_Fcfa!J35/PIB_Trim_CHainé_Millards_Fcfa!F35-1)*100</f>
        <v>6.5297066112090851</v>
      </c>
      <c r="G35" s="9">
        <f>(PIB_Trim_CHainé_Millards_Fcfa!K35/PIB_Trim_CHainé_Millards_Fcfa!G35-1)*100</f>
        <v>9.8653913008372562</v>
      </c>
      <c r="H35" s="9">
        <f>(PIB_Trim_CHainé_Millards_Fcfa!L35/PIB_Trim_CHainé_Millards_Fcfa!H35-1)*100</f>
        <v>3.8260066444969709</v>
      </c>
      <c r="I35" s="9">
        <f>(PIB_Trim_CHainé_Millards_Fcfa!M35/PIB_Trim_CHainé_Millards_Fcfa!I35-1)*100</f>
        <v>6.9444695265047152</v>
      </c>
      <c r="J35" s="9">
        <f>(PIB_Trim_CHainé_Millards_Fcfa!N35/PIB_Trim_CHainé_Millards_Fcfa!J35-1)*100</f>
        <v>8.8305652645517938</v>
      </c>
      <c r="K35" s="9">
        <f>(PIB_Trim_CHainé_Millards_Fcfa!O35/PIB_Trim_CHainé_Millards_Fcfa!K35-1)*100</f>
        <v>2.7102318669867786</v>
      </c>
      <c r="L35" s="9">
        <f>(PIB_Trim_CHainé_Millards_Fcfa!P35/PIB_Trim_CHainé_Millards_Fcfa!L35-1)*100</f>
        <v>3.0065697726410212</v>
      </c>
      <c r="M35" s="9">
        <f>(PIB_Trim_CHainé_Millards_Fcfa!Q35/PIB_Trim_CHainé_Millards_Fcfa!M35-1)*100</f>
        <v>2.0550413606821083</v>
      </c>
      <c r="N35" s="9">
        <f>(PIB_Trim_CHainé_Millards_Fcfa!R35/PIB_Trim_CHainé_Millards_Fcfa!N35-1)*100</f>
        <v>-0.26133049833387823</v>
      </c>
      <c r="O35" s="9">
        <f>(PIB_Trim_CHainé_Millards_Fcfa!S35/PIB_Trim_CHainé_Millards_Fcfa!O35-1)*100</f>
        <v>7.861700146926176</v>
      </c>
      <c r="P35" s="9">
        <f>(PIB_Trim_CHainé_Millards_Fcfa!T35/PIB_Trim_CHainé_Millards_Fcfa!P35-1)*100</f>
        <v>12.834834151220864</v>
      </c>
      <c r="Q35" s="9">
        <f>(PIB_Trim_CHainé_Millards_Fcfa!U35/PIB_Trim_CHainé_Millards_Fcfa!Q35-1)*100</f>
        <v>3.4906520332978586</v>
      </c>
      <c r="R35" s="9">
        <f>(PIB_Trim_CHainé_Millards_Fcfa!V35/PIB_Trim_CHainé_Millards_Fcfa!R35-1)*100</f>
        <v>3.0861835740860544</v>
      </c>
      <c r="S35" s="9">
        <f>(PIB_Trim_CHainé_Millards_Fcfa!W35/PIB_Trim_CHainé_Millards_Fcfa!S35-1)*100</f>
        <v>5.8371091970980116</v>
      </c>
      <c r="T35" s="9">
        <f>(PIB_Trim_CHainé_Millards_Fcfa!X35/PIB_Trim_CHainé_Millards_Fcfa!T35-1)*100</f>
        <v>6.003368942022691</v>
      </c>
      <c r="U35" s="9">
        <f>(PIB_Trim_CHainé_Millards_Fcfa!Y35/PIB_Trim_CHainé_Millards_Fcfa!U35-1)*100</f>
        <v>2.802358881097633</v>
      </c>
      <c r="V35" s="9">
        <f>(PIB_Trim_CHainé_Millards_Fcfa!Z35/PIB_Trim_CHainé_Millards_Fcfa!V35-1)*100</f>
        <v>7.5769000841646506</v>
      </c>
      <c r="W35" s="9">
        <f>(PIB_Trim_CHainé_Millards_Fcfa!AA35/PIB_Trim_CHainé_Millards_Fcfa!W35-1)*100</f>
        <v>3.6582002767251431</v>
      </c>
      <c r="X35" s="9">
        <f>(PIB_Trim_CHainé_Millards_Fcfa!AB35/PIB_Trim_CHainé_Millards_Fcfa!X35-1)*100</f>
        <v>7.8776332401513383</v>
      </c>
      <c r="Y35" s="9">
        <f>(PIB_Trim_CHainé_Millards_Fcfa!AC35/PIB_Trim_CHainé_Millards_Fcfa!Y35-1)*100</f>
        <v>8.7927835124005362</v>
      </c>
      <c r="Z35" s="9">
        <f>(PIB_Trim_CHainé_Millards_Fcfa!AD35/PIB_Trim_CHainé_Millards_Fcfa!Z35-1)*100</f>
        <v>4.058264222118324</v>
      </c>
      <c r="AA35" s="9">
        <f>(PIB_Trim_CHainé_Millards_Fcfa!AE35/PIB_Trim_CHainé_Millards_Fcfa!AA35-1)*100</f>
        <v>7.0558968185585824</v>
      </c>
      <c r="AB35" s="9">
        <f>(PIB_Trim_CHainé_Millards_Fcfa!AF35/PIB_Trim_CHainé_Millards_Fcfa!AB35-1)*100</f>
        <v>0.95109822434218394</v>
      </c>
      <c r="AC35" s="9">
        <f>(PIB_Trim_CHainé_Millards_Fcfa!AG35/PIB_Trim_CHainé_Millards_Fcfa!AC35-1)*100</f>
        <v>4.820907051129919</v>
      </c>
      <c r="AD35" s="9">
        <f>(PIB_Trim_CHainé_Millards_Fcfa!AH35/PIB_Trim_CHainé_Millards_Fcfa!AD35-1)*100</f>
        <v>-1.2439012917578318</v>
      </c>
      <c r="AE35" s="9">
        <f>(PIB_Trim_CHainé_Millards_Fcfa!AI35/PIB_Trim_CHainé_Millards_Fcfa!AE35-1)*100</f>
        <v>-1.3256316623814102</v>
      </c>
      <c r="AF35" s="9">
        <f>(PIB_Trim_CHainé_Millards_Fcfa!AJ35/PIB_Trim_CHainé_Millards_Fcfa!AF35-1)*100</f>
        <v>5.8715553690152467</v>
      </c>
      <c r="AG35" s="9">
        <f>(PIB_Trim_CHainé_Millards_Fcfa!AK35/PIB_Trim_CHainé_Millards_Fcfa!AG35-1)*100</f>
        <v>-7.5444540700868252</v>
      </c>
      <c r="AH35" s="9">
        <f>(PIB_Trim_CHainé_Millards_Fcfa!AL35/PIB_Trim_CHainé_Millards_Fcfa!AH35-1)*100</f>
        <v>-1.467951103024201</v>
      </c>
      <c r="AI35" s="9">
        <f>(PIB_Trim_CHainé_Millards_Fcfa!AM35/PIB_Trim_CHainé_Millards_Fcfa!AI35-1)*100</f>
        <v>5.0439784047592973</v>
      </c>
      <c r="AJ35" s="9">
        <f>(PIB_Trim_CHainé_Millards_Fcfa!AN35/PIB_Trim_CHainé_Millards_Fcfa!AJ35-1)*100</f>
        <v>-0.76608383467651198</v>
      </c>
      <c r="AK35" s="9">
        <f>(PIB_Trim_CHainé_Millards_Fcfa!AO35/PIB_Trim_CHainé_Millards_Fcfa!AK35-1)*100</f>
        <v>7.3474449425450228</v>
      </c>
      <c r="AL35" s="9">
        <f>(PIB_Trim_CHainé_Millards_Fcfa!AP35/PIB_Trim_CHainé_Millards_Fcfa!AL35-1)*100</f>
        <v>6.489792469217992</v>
      </c>
      <c r="AM35" s="9">
        <f>(PIB_Trim_CHainé_Millards_Fcfa!AQ35/PIB_Trim_CHainé_Millards_Fcfa!AM35-1)*100</f>
        <v>8.1992145693303708</v>
      </c>
      <c r="AN35" s="9">
        <f>(PIB_Trim_CHainé_Millards_Fcfa!AR35/PIB_Trim_CHainé_Millards_Fcfa!AN35-1)*100</f>
        <v>10.467056804334529</v>
      </c>
      <c r="AO35" s="9">
        <f>(PIB_Trim_CHainé_Millards_Fcfa!AS35/PIB_Trim_CHainé_Millards_Fcfa!AO35-1)*100</f>
        <v>3.8785586235647207</v>
      </c>
      <c r="AP35" s="9">
        <f>(PIB_Trim_CHainé_Millards_Fcfa!AT35/PIB_Trim_CHainé_Millards_Fcfa!AP35-1)*100</f>
        <v>6.3161791356496799</v>
      </c>
      <c r="AQ35" s="9">
        <f>(PIB_Trim_CHainé_Millards_Fcfa!AU35/PIB_Trim_CHainé_Millards_Fcfa!AQ35-1)*100</f>
        <v>3.7050786005174974</v>
      </c>
      <c r="AR35" s="9">
        <f>(PIB_Trim_CHainé_Millards_Fcfa!AV35/PIB_Trim_CHainé_Millards_Fcfa!AR35-1)*100</f>
        <v>5.1103806713181932</v>
      </c>
      <c r="AS35" s="9">
        <f>(PIB_Trim_CHainé_Millards_Fcfa!AW35/PIB_Trim_CHainé_Millards_Fcfa!AS35-1)*100</f>
        <v>9.6993559349123117</v>
      </c>
      <c r="AT35" s="9">
        <f>(PIB_Trim_CHainé_Millards_Fcfa!AX35/PIB_Trim_CHainé_Millards_Fcfa!AT35-1)*100</f>
        <v>6.6477094281830462</v>
      </c>
      <c r="AU35" s="9">
        <f>(PIB_Trim_CHainé_Millards_Fcfa!AY35/PIB_Trim_CHainé_Millards_Fcfa!AU35-1)*100</f>
        <v>7.1799526204666675</v>
      </c>
      <c r="AV35" s="9">
        <f>(PIB_Trim_CHainé_Millards_Fcfa!AZ35/PIB_Trim_CHainé_Millards_Fcfa!AV35-1)*100</f>
        <v>5.448162226446307</v>
      </c>
      <c r="AW35" s="9">
        <f>(PIB_Trim_CHainé_Millards_Fcfa!BA35/PIB_Trim_CHainé_Millards_Fcfa!AW35-1)*100</f>
        <v>4.9188079637477511</v>
      </c>
      <c r="AX35" s="9">
        <f>(PIB_Trim_CHainé_Millards_Fcfa!BB35/PIB_Trim_CHainé_Millards_Fcfa!AX35-1)*100</f>
        <v>5.7298384447495687</v>
      </c>
      <c r="AY35" s="9">
        <f>(PIB_Trim_CHainé_Millards_Fcfa!BC35/PIB_Trim_CHainé_Millards_Fcfa!AY35-1)*100</f>
        <v>3.3765288659994841</v>
      </c>
      <c r="AZ35" s="9">
        <f>(PIB_Trim_CHainé_Millards_Fcfa!BD35/PIB_Trim_CHainé_Millards_Fcfa!AZ35-1)*100</f>
        <v>5.3879057312863354</v>
      </c>
      <c r="BA35" s="9">
        <f>(PIB_Trim_CHainé_Millards_Fcfa!BE35/PIB_Trim_CHainé_Millards_Fcfa!BA35-1)*100</f>
        <v>7.4009016942799821</v>
      </c>
      <c r="BB35" s="9">
        <f>(PIB_Trim_CHainé_Millards_Fcfa!BF35/PIB_Trim_CHainé_Millards_Fcfa!BB35-1)*100</f>
        <v>4.0146752332745672</v>
      </c>
      <c r="BC35" s="9">
        <f>(PIB_Trim_CHainé_Millards_Fcfa!BG35/PIB_Trim_CHainé_Millards_Fcfa!BC35-1)*100</f>
        <v>4.1017788644703179</v>
      </c>
      <c r="BD35" s="9">
        <f>(PIB_Trim_CHainé_Millards_Fcfa!BH35/PIB_Trim_CHainé_Millards_Fcfa!BD35-1)*100</f>
        <v>7.3506120002873931</v>
      </c>
      <c r="BE35" s="9">
        <f>(PIB_Trim_CHainé_Millards_Fcfa!BI35/PIB_Trim_CHainé_Millards_Fcfa!BE35-1)*100</f>
        <v>2.9906873045546511</v>
      </c>
      <c r="BF35" s="9">
        <f>(PIB_Trim_CHainé_Millards_Fcfa!BJ35/PIB_Trim_CHainé_Millards_Fcfa!BF35-1)*100</f>
        <v>5.162894165886911</v>
      </c>
      <c r="BG35" s="9">
        <f>(PIB_Trim_CHainé_Millards_Fcfa!BK35/PIB_Trim_CHainé_Millards_Fcfa!BG35-1)*100</f>
        <v>6.2353161284353087</v>
      </c>
      <c r="BH35" s="9">
        <f>(PIB_Trim_CHainé_Millards_Fcfa!BL35/PIB_Trim_CHainé_Millards_Fcfa!BH35-1)*100</f>
        <v>3.3225397778970489</v>
      </c>
      <c r="BI35" s="9">
        <f>(PIB_Trim_CHainé_Millards_Fcfa!BM35/PIB_Trim_CHainé_Millards_Fcfa!BI35-1)*100</f>
        <v>5.879878321622023</v>
      </c>
      <c r="BJ35" s="9">
        <f>(PIB_Trim_CHainé_Millards_Fcfa!BN35/PIB_Trim_CHainé_Millards_Fcfa!BJ35-1)*100</f>
        <v>0.25255829596653179</v>
      </c>
      <c r="BK35" s="9">
        <f>(PIB_Trim_CHainé_Millards_Fcfa!BO35/PIB_Trim_CHainé_Millards_Fcfa!BK35-1)*100</f>
        <v>-1.7301406453294588</v>
      </c>
      <c r="BL35" s="9">
        <f>(PIB_Trim_CHainé_Millards_Fcfa!BP35/PIB_Trim_CHainé_Millards_Fcfa!BL35-1)*100</f>
        <v>8.2109582670431003E-2</v>
      </c>
      <c r="BM35" s="9">
        <f>(PIB_Trim_CHainé_Millards_Fcfa!BQ35/PIB_Trim_CHainé_Millards_Fcfa!BM35-1)*100</f>
        <v>-3.4512862425713609</v>
      </c>
      <c r="BN35" s="9">
        <f>(PIB_Trim_CHainé_Millards_Fcfa!BR35/PIB_Trim_CHainé_Millards_Fcfa!BN35-1)*100</f>
        <v>5.4558127625195629</v>
      </c>
      <c r="BO35" s="9">
        <f>(PIB_Trim_CHainé_Millards_Fcfa!BS35/PIB_Trim_CHainé_Millards_Fcfa!BO35-1)*100</f>
        <v>1.0886508097074366</v>
      </c>
      <c r="BP35" s="9">
        <f>(PIB_Trim_CHainé_Millards_Fcfa!BT35/PIB_Trim_CHainé_Millards_Fcfa!BP35-1)*100</f>
        <v>0.46768836286537052</v>
      </c>
      <c r="BQ35" s="9">
        <f>(PIB_Trim_CHainé_Millards_Fcfa!BU35/PIB_Trim_CHainé_Millards_Fcfa!BQ35-1)*100</f>
        <v>7.279001201128299</v>
      </c>
      <c r="BR35" s="9">
        <f>(PIB_Trim_CHainé_Millards_Fcfa!BV35/PIB_Trim_CHainé_Millards_Fcfa!BR35-1)*100</f>
        <v>0.45479096683462839</v>
      </c>
      <c r="BS35" s="9">
        <f>(PIB_Trim_CHainé_Millards_Fcfa!BW35/PIB_Trim_CHainé_Millards_Fcfa!BS35-1)*100</f>
        <v>4.5427187652700152</v>
      </c>
      <c r="BT35" s="9">
        <f>(PIB_Trim_CHainé_Millards_Fcfa!BX35/PIB_Trim_CHainé_Millards_Fcfa!BT35-1)*100</f>
        <v>5.6065074048474717</v>
      </c>
      <c r="BU35" s="9">
        <f>(PIB_Trim_CHainé_Millards_Fcfa!BY35/PIB_Trim_CHainé_Millards_Fcfa!BU35-1)*100</f>
        <v>1.9020860284395091</v>
      </c>
      <c r="BV35" s="9">
        <f>(PIB_Trim_CHainé_Millards_Fcfa!BZ35/PIB_Trim_CHainé_Millards_Fcfa!BV35-1)*100</f>
        <v>1.8861522183933221</v>
      </c>
      <c r="BW35" s="9">
        <f>(PIB_Trim_CHainé_Millards_Fcfa!CA35/PIB_Trim_CHainé_Millards_Fcfa!BW35-1)*100</f>
        <v>6.1315363478536389</v>
      </c>
      <c r="BX35" s="9">
        <f>(PIB_Trim_CHainé_Millards_Fcfa!CB35/PIB_Trim_CHainé_Millards_Fcfa!BX35-1)*100</f>
        <v>8.9745863779694179</v>
      </c>
      <c r="BY35" s="9">
        <f>(PIB_Trim_CHainé_Millards_Fcfa!CC35/PIB_Trim_CHainé_Millards_Fcfa!BY35-1)*100</f>
        <v>-1.7265833842562195</v>
      </c>
      <c r="BZ35" s="9">
        <f>(PIB_Trim_CHainé_Millards_Fcfa!CD35/PIB_Trim_CHainé_Millards_Fcfa!BZ35-1)*100</f>
        <v>3.5506468539160396</v>
      </c>
      <c r="CA35" s="9">
        <f>(PIB_Trim_CHainé_Millards_Fcfa!CE35/PIB_Trim_CHainé_Millards_Fcfa!CA35-1)*100</f>
        <v>5.8373838881558671</v>
      </c>
      <c r="CB35" s="9">
        <f>(PIB_Trim_CHainé_Millards_Fcfa!CF35/PIB_Trim_CHainé_Millards_Fcfa!CB35-1)*100</f>
        <v>4.2362107388243864</v>
      </c>
      <c r="CC35" s="9">
        <f>(PIB_Trim_CHainé_Millards_Fcfa!CG35/PIB_Trim_CHainé_Millards_Fcfa!CC35-1)*100</f>
        <v>5.5544211736649141</v>
      </c>
      <c r="CD35" s="9"/>
      <c r="CE35" s="9">
        <f>+(SUM(PIB_Trim_CHainé_Millards_Fcfa!F35:I35)/SUM(PIB_Trim_CHainé_Millards_Fcfa!B35:E35)-1)*100</f>
        <v>7.5046846345170337</v>
      </c>
      <c r="CF35" s="9">
        <f>+(SUM(PIB_Trim_CHainé_Millards_Fcfa!J35:M35)/SUM(PIB_Trim_CHainé_Millards_Fcfa!F35:I35)-1)*100</f>
        <v>6.6542611214275071</v>
      </c>
      <c r="CG35" s="9">
        <f>+(SUM(PIB_Trim_CHainé_Millards_Fcfa!N35:Q35)/SUM(PIB_Trim_CHainé_Millards_Fcfa!J35:M35)-1)*100</f>
        <v>3.8750281635559158</v>
      </c>
      <c r="CH35" s="9">
        <f>+(SUM(PIB_Trim_CHainé_Millards_Fcfa!R35:U35)/SUM(PIB_Trim_CHainé_Millards_Fcfa!N35:Q35)-1)*100</f>
        <v>6.5373539527523672</v>
      </c>
      <c r="CI35" s="9">
        <f>+(SUM(PIB_Trim_CHainé_Millards_Fcfa!V35:Y35)/SUM(PIB_Trim_CHainé_Millards_Fcfa!R35:U35)-1)*100</f>
        <v>4.6335098476528946</v>
      </c>
      <c r="CJ35" s="9">
        <f>+(SUM(PIB_Trim_CHainé_Millards_Fcfa!Z35:AC35)/SUM(PIB_Trim_CHainé_Millards_Fcfa!V35:Y35)-1)*100</f>
        <v>6.9217218850096796</v>
      </c>
      <c r="CK35" s="9">
        <f>+(SUM(PIB_Trim_CHainé_Millards_Fcfa!AD35:AF35)/SUM(PIB_Trim_CHainé_Millards_Fcfa!Z35:AC35)-1)*100</f>
        <v>-20.463722810934325</v>
      </c>
      <c r="CL35" s="9">
        <f>+(SUM(PIB_Trim_CHainé_Millards_Fcfa!AH35:AK35)/SUM(PIB_Trim_CHainé_Millards_Fcfa!AD35:AG35)-1)*100</f>
        <v>-0.5705885893677598</v>
      </c>
      <c r="CM35" s="9">
        <f>+(SUM(PIB_Trim_CHainé_Millards_Fcfa!AL35:AO35)/SUM(PIB_Trim_CHainé_Millards_Fcfa!AH35:AK35)-1)*100</f>
        <v>2.3821259546827678</v>
      </c>
      <c r="CN35" s="9">
        <f>+(SUM(PIB_Trim_CHainé_Millards_Fcfa!AP35:AS35)/SUM(PIB_Trim_CHainé_Millards_Fcfa!AL35:AO35)-1)*100</f>
        <v>7.6025346895603807</v>
      </c>
      <c r="CO35" s="9">
        <f>+(SUM(PIB_Trim_CHainé_Millards_Fcfa!AT35:AW35)/SUM(PIB_Trim_CHainé_Millards_Fcfa!AP35:AS35)-1)*100</f>
        <v>5.9747168166532694</v>
      </c>
      <c r="CP35" s="9">
        <f>+(SUM(PIB_Trim_CHainé_Millards_Fcfa!AX35:BA35)/SUM(PIB_Trim_CHainé_Millards_Fcfa!AT35:AW35)-1)*100</f>
        <v>6.0050630855949416</v>
      </c>
      <c r="CQ35" s="9">
        <f>+(SUM(PIB_Trim_CHainé_Millards_Fcfa!BB35:BE35)/SUM(PIB_Trim_CHainé_Millards_Fcfa!AX35:BA35)-1)*100</f>
        <v>5.3755476963997184</v>
      </c>
      <c r="CR35" s="9">
        <f>+(SUM(PIB_Trim_CHainé_Millards_Fcfa!BF35:BI35)/SUM(PIB_Trim_CHainé_Millards_Fcfa!BB35:BE35)-1)*100</f>
        <v>4.8678499999153635</v>
      </c>
      <c r="CS35" s="9">
        <f>+(SUM(PIB_Trim_CHainé_Millards_Fcfa!BJ35:BM35)/SUM(PIB_Trim_CHainé_Millards_Fcfa!BF35:BI35)-1)*100</f>
        <v>4.999999116087861</v>
      </c>
      <c r="CT35" s="9">
        <f>+(SUM(PIB_Trim_CHainé_Millards_Fcfa!BN35:BQ35)/SUM(PIB_Trim_CHainé_Millards_Fcfa!BJ35:BM35)-1)*100</f>
        <v>-1.1690666744902156</v>
      </c>
      <c r="CU35" s="9">
        <f>+(SUM(PIB_Trim_CHainé_Millards_Fcfa!BR35:BU35)/SUM(PIB_Trim_CHainé_Millards_Fcfa!BN35:BQ35)-1)*100</f>
        <v>3.1009412444490847</v>
      </c>
      <c r="CV35" s="9">
        <f>+(SUM(PIB_Trim_CHainé_Millards_Fcfa!BV35:BY35)/SUM(PIB_Trim_CHainé_Millards_Fcfa!BR35:BU35)-1)*100</f>
        <v>3.471891472311972</v>
      </c>
      <c r="CW35" s="9">
        <f>+(SUM(PIB_Trim_CHainé_Millards_Fcfa!BZ35:CC35)/SUM(PIB_Trim_CHainé_Millards_Fcfa!BV35:BY35)-1)*100</f>
        <v>4.4514722120982064</v>
      </c>
      <c r="CX35" s="9">
        <f>+(SUM(PIB_Trim_CHainé_Millards_Fcfa!CD35:CG35)/SUM(PIB_Trim_CHainé_Millards_Fcfa!BZ35:CC35)-1)*100</f>
        <v>4.8133163519483269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5"/>
  <sheetViews>
    <sheetView workbookViewId="0">
      <pane xSplit="1" ySplit="5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B35" sqref="B35:CG35"/>
    </sheetView>
  </sheetViews>
  <sheetFormatPr baseColWidth="10" defaultRowHeight="14.4" x14ac:dyDescent="0.55000000000000004"/>
  <cols>
    <col min="1" max="1" width="35.15625" customWidth="1"/>
    <col min="2" max="82" width="8.62890625" customWidth="1"/>
  </cols>
  <sheetData>
    <row r="1" spans="1:85" ht="29.05" customHeight="1" x14ac:dyDescent="0.55000000000000004">
      <c r="A1" s="16" t="s">
        <v>114</v>
      </c>
    </row>
    <row r="2" spans="1:85" x14ac:dyDescent="0.55000000000000004">
      <c r="A2" s="16"/>
    </row>
    <row r="3" spans="1:85" x14ac:dyDescent="0.55000000000000004">
      <c r="E3" s="1"/>
    </row>
    <row r="5" spans="1:85" x14ac:dyDescent="0.55000000000000004">
      <c r="A5" t="s">
        <v>0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  <c r="M5" t="s">
        <v>43</v>
      </c>
      <c r="N5" t="s">
        <v>44</v>
      </c>
      <c r="O5" t="s">
        <v>45</v>
      </c>
      <c r="P5" t="s">
        <v>46</v>
      </c>
      <c r="Q5" t="s">
        <v>47</v>
      </c>
      <c r="R5" t="s">
        <v>48</v>
      </c>
      <c r="S5" t="s">
        <v>49</v>
      </c>
      <c r="T5" t="s">
        <v>50</v>
      </c>
      <c r="U5" t="s">
        <v>51</v>
      </c>
      <c r="V5" t="s">
        <v>52</v>
      </c>
      <c r="W5" t="s">
        <v>53</v>
      </c>
      <c r="X5" t="s">
        <v>54</v>
      </c>
      <c r="Y5" t="s">
        <v>55</v>
      </c>
      <c r="Z5" t="s">
        <v>56</v>
      </c>
      <c r="AA5" t="s">
        <v>57</v>
      </c>
      <c r="AB5" t="s">
        <v>58</v>
      </c>
      <c r="AC5" t="s">
        <v>59</v>
      </c>
      <c r="AD5" t="s">
        <v>60</v>
      </c>
      <c r="AE5" t="s">
        <v>61</v>
      </c>
      <c r="AF5" t="s">
        <v>62</v>
      </c>
      <c r="AG5" t="s">
        <v>63</v>
      </c>
      <c r="AH5" t="s">
        <v>64</v>
      </c>
      <c r="AI5" t="s">
        <v>65</v>
      </c>
      <c r="AJ5" t="s">
        <v>66</v>
      </c>
      <c r="AK5" t="s">
        <v>67</v>
      </c>
      <c r="AL5" t="s">
        <v>68</v>
      </c>
      <c r="AM5" t="s">
        <v>69</v>
      </c>
      <c r="AN5" t="s">
        <v>70</v>
      </c>
      <c r="AO5" t="s">
        <v>71</v>
      </c>
      <c r="AP5" t="s">
        <v>72</v>
      </c>
      <c r="AQ5" t="s">
        <v>73</v>
      </c>
      <c r="AR5" t="s">
        <v>74</v>
      </c>
      <c r="AS5" t="s">
        <v>75</v>
      </c>
      <c r="AT5" t="s">
        <v>76</v>
      </c>
      <c r="AU5" t="s">
        <v>77</v>
      </c>
      <c r="AV5" t="s">
        <v>78</v>
      </c>
      <c r="AW5" t="s">
        <v>79</v>
      </c>
      <c r="AX5" t="s">
        <v>80</v>
      </c>
      <c r="AY5" t="s">
        <v>81</v>
      </c>
      <c r="AZ5" t="s">
        <v>82</v>
      </c>
      <c r="BA5" t="s">
        <v>83</v>
      </c>
      <c r="BB5" t="s">
        <v>84</v>
      </c>
      <c r="BC5" t="s">
        <v>85</v>
      </c>
      <c r="BD5" t="s">
        <v>86</v>
      </c>
      <c r="BE5" t="s">
        <v>87</v>
      </c>
      <c r="BF5" t="s">
        <v>88</v>
      </c>
      <c r="BG5" t="s">
        <v>89</v>
      </c>
      <c r="BH5" t="s">
        <v>90</v>
      </c>
      <c r="BI5" t="s">
        <v>91</v>
      </c>
      <c r="BJ5" t="s">
        <v>92</v>
      </c>
      <c r="BK5" t="s">
        <v>93</v>
      </c>
      <c r="BL5" t="s">
        <v>94</v>
      </c>
      <c r="BM5" t="s">
        <v>95</v>
      </c>
      <c r="BN5" t="s">
        <v>96</v>
      </c>
      <c r="BO5" t="s">
        <v>97</v>
      </c>
      <c r="BP5" t="s">
        <v>98</v>
      </c>
      <c r="BQ5" t="s">
        <v>99</v>
      </c>
      <c r="BR5" t="s">
        <v>100</v>
      </c>
      <c r="BS5" t="s">
        <v>101</v>
      </c>
      <c r="BT5" t="s">
        <v>102</v>
      </c>
      <c r="BU5" t="s">
        <v>103</v>
      </c>
      <c r="BV5" t="s">
        <v>104</v>
      </c>
      <c r="BW5" t="s">
        <v>105</v>
      </c>
      <c r="BX5" t="s">
        <v>106</v>
      </c>
      <c r="BY5" t="s">
        <v>107</v>
      </c>
      <c r="BZ5" t="s">
        <v>108</v>
      </c>
      <c r="CA5" t="s">
        <v>109</v>
      </c>
      <c r="CB5" t="s">
        <v>110</v>
      </c>
      <c r="CC5" t="s">
        <v>111</v>
      </c>
      <c r="CD5" t="s">
        <v>121</v>
      </c>
      <c r="CE5" t="s">
        <v>122</v>
      </c>
      <c r="CF5" t="s">
        <v>123</v>
      </c>
      <c r="CG5" t="s">
        <v>124</v>
      </c>
    </row>
    <row r="6" spans="1:85" x14ac:dyDescent="0.55000000000000004">
      <c r="A6" s="2" t="s">
        <v>1</v>
      </c>
      <c r="B6" s="3">
        <v>119.0008456103704</v>
      </c>
      <c r="C6" s="3">
        <v>230.21037209944888</v>
      </c>
      <c r="D6" s="3">
        <v>319.43564819801014</v>
      </c>
      <c r="E6" s="3">
        <v>142.76486324828082</v>
      </c>
      <c r="F6" s="3">
        <v>128.62938580448784</v>
      </c>
      <c r="G6" s="3">
        <v>271.12150423516323</v>
      </c>
      <c r="H6" s="3">
        <v>394.97373508287279</v>
      </c>
      <c r="I6" s="3">
        <v>155.88974655560202</v>
      </c>
      <c r="J6" s="3">
        <v>139.24326321861435</v>
      </c>
      <c r="K6" s="3">
        <v>266.64964006352682</v>
      </c>
      <c r="L6" s="3">
        <v>380.54283008946743</v>
      </c>
      <c r="M6" s="3">
        <v>166.00066812616447</v>
      </c>
      <c r="N6" s="3">
        <v>153.11838364593049</v>
      </c>
      <c r="O6" s="3">
        <v>303.54322933028203</v>
      </c>
      <c r="P6" s="3">
        <v>446.5496497062129</v>
      </c>
      <c r="Q6" s="3">
        <v>178.83500330539022</v>
      </c>
      <c r="R6" s="3">
        <v>162.1980643855058</v>
      </c>
      <c r="S6" s="3">
        <v>363.90645354135393</v>
      </c>
      <c r="T6" s="3">
        <v>567.87291579059104</v>
      </c>
      <c r="U6" s="3">
        <v>206.18029343186794</v>
      </c>
      <c r="V6" s="3">
        <v>181.77428095724247</v>
      </c>
      <c r="W6" s="3">
        <v>422.49128485172605</v>
      </c>
      <c r="X6" s="3">
        <v>613.90687534818051</v>
      </c>
      <c r="Y6" s="3">
        <v>221.50131243173664</v>
      </c>
      <c r="Z6" s="3">
        <v>196.82235231095302</v>
      </c>
      <c r="AA6" s="3">
        <v>444.96574010925593</v>
      </c>
      <c r="AB6" s="3">
        <v>737.70027482940702</v>
      </c>
      <c r="AC6" s="3">
        <v>254.80572259217635</v>
      </c>
      <c r="AD6" s="3">
        <v>231.9180824736938</v>
      </c>
      <c r="AE6" s="3">
        <v>542.76575805291736</v>
      </c>
      <c r="AF6" s="3">
        <v>904.34182969198275</v>
      </c>
      <c r="AG6" s="3">
        <v>328.03584395898395</v>
      </c>
      <c r="AH6" s="3">
        <v>280.38008171564741</v>
      </c>
      <c r="AI6" s="3">
        <v>639.40854187257196</v>
      </c>
      <c r="AJ6" s="3">
        <v>1029.4651283829564</v>
      </c>
      <c r="AK6" s="3">
        <v>375.5807971640458</v>
      </c>
      <c r="AL6" s="3">
        <v>300.12818376969523</v>
      </c>
      <c r="AM6" s="3">
        <v>595.3111884857002</v>
      </c>
      <c r="AN6" s="3">
        <v>957.62959927824147</v>
      </c>
      <c r="AO6" s="3">
        <v>363.27982530121</v>
      </c>
      <c r="AP6" s="3">
        <v>305.5518588560526</v>
      </c>
      <c r="AQ6" s="3">
        <v>682.96097542422467</v>
      </c>
      <c r="AR6" s="3">
        <v>1079.3034665945418</v>
      </c>
      <c r="AS6" s="3">
        <v>405.46839412513134</v>
      </c>
      <c r="AT6" s="3">
        <v>335.89894077776444</v>
      </c>
      <c r="AU6" s="3">
        <v>762.49796939985913</v>
      </c>
      <c r="AV6" s="3">
        <v>1262.7453405580502</v>
      </c>
      <c r="AW6" s="3">
        <v>451.12474926432634</v>
      </c>
      <c r="AX6" s="3">
        <v>367.01293125975025</v>
      </c>
      <c r="AY6" s="3">
        <v>865.69158093934971</v>
      </c>
      <c r="AZ6" s="3">
        <v>1352.3152652997755</v>
      </c>
      <c r="BA6" s="3">
        <v>490.81822250112475</v>
      </c>
      <c r="BB6" s="3">
        <v>406.90533134231976</v>
      </c>
      <c r="BC6" s="3">
        <v>905.82702378254817</v>
      </c>
      <c r="BD6" s="3">
        <v>1484.2350322380237</v>
      </c>
      <c r="BE6" s="3">
        <v>541.20961263710819</v>
      </c>
      <c r="BF6" s="3">
        <v>434.68432554645341</v>
      </c>
      <c r="BG6" s="3">
        <v>1022.8521171951555</v>
      </c>
      <c r="BH6" s="3">
        <v>1625.4658973161829</v>
      </c>
      <c r="BI6" s="3">
        <v>593.55565994220797</v>
      </c>
      <c r="BJ6" s="3">
        <v>459.11333618101696</v>
      </c>
      <c r="BK6" s="3">
        <v>1051.8185020459753</v>
      </c>
      <c r="BL6" s="3">
        <v>1778.7832911058465</v>
      </c>
      <c r="BM6" s="3">
        <v>581.80887066716105</v>
      </c>
      <c r="BN6" s="3">
        <v>462.07428304238317</v>
      </c>
      <c r="BO6" s="3">
        <v>1041.767806491627</v>
      </c>
      <c r="BP6" s="3">
        <v>1745.399669294447</v>
      </c>
      <c r="BQ6" s="3">
        <v>597.72024117154285</v>
      </c>
      <c r="BR6" s="3">
        <v>475.26947473502923</v>
      </c>
      <c r="BS6" s="3">
        <v>1129.2333880338956</v>
      </c>
      <c r="BT6" s="3">
        <v>1825.9321541278157</v>
      </c>
      <c r="BU6" s="3">
        <v>655.56698310325919</v>
      </c>
      <c r="BV6" s="3">
        <v>529.54452271562695</v>
      </c>
      <c r="BW6" s="3">
        <v>1402.325210799748</v>
      </c>
      <c r="BX6" s="3">
        <v>2358.6039291076913</v>
      </c>
      <c r="BY6" s="3">
        <v>804.36089491016799</v>
      </c>
      <c r="BZ6" s="3">
        <v>591.89576159357694</v>
      </c>
      <c r="CA6" s="3">
        <v>1448.225708820366</v>
      </c>
      <c r="CB6" s="3">
        <v>2392.321111533161</v>
      </c>
      <c r="CC6" s="3">
        <v>813.98463213126956</v>
      </c>
      <c r="CD6" s="3">
        <v>634.4302138161554</v>
      </c>
      <c r="CE6" s="3">
        <v>1642.1175741458046</v>
      </c>
      <c r="CF6" s="3">
        <v>2787.5859554772201</v>
      </c>
      <c r="CG6" s="3">
        <v>865.53859321011669</v>
      </c>
    </row>
    <row r="7" spans="1:85" x14ac:dyDescent="0.55000000000000004">
      <c r="A7" s="4" t="s">
        <v>2</v>
      </c>
      <c r="B7" s="5">
        <v>2.8818512526232896</v>
      </c>
      <c r="C7" s="5">
        <v>92.273064528660115</v>
      </c>
      <c r="D7" s="5">
        <v>166.03603761384889</v>
      </c>
      <c r="E7" s="5">
        <v>23.876194657629043</v>
      </c>
      <c r="F7" s="5">
        <v>3.9166747407044591</v>
      </c>
      <c r="G7" s="5">
        <v>126.12362330196821</v>
      </c>
      <c r="H7" s="5">
        <v>241.58483317285027</v>
      </c>
      <c r="I7" s="5">
        <v>29.20412102573928</v>
      </c>
      <c r="J7" s="5">
        <v>4.1890478637792485</v>
      </c>
      <c r="K7" s="5">
        <v>125.79490857584362</v>
      </c>
      <c r="L7" s="5">
        <v>234.18938685320825</v>
      </c>
      <c r="M7" s="5">
        <v>33.38407780669688</v>
      </c>
      <c r="N7" s="5">
        <v>4.719881060922825</v>
      </c>
      <c r="O7" s="5">
        <v>154.45760674295047</v>
      </c>
      <c r="P7" s="5">
        <v>290.71959927492964</v>
      </c>
      <c r="Q7" s="5">
        <v>39.612734648005649</v>
      </c>
      <c r="R7" s="5">
        <v>5.9562413770542255</v>
      </c>
      <c r="S7" s="5">
        <v>200.55276334997535</v>
      </c>
      <c r="T7" s="5">
        <v>401.5182050478582</v>
      </c>
      <c r="U7" s="5">
        <v>51.832081559973375</v>
      </c>
      <c r="V7" s="5">
        <v>8.7396519129865133</v>
      </c>
      <c r="W7" s="5">
        <v>243.35499565956744</v>
      </c>
      <c r="X7" s="5">
        <v>421.54399275444121</v>
      </c>
      <c r="Y7" s="5">
        <v>50.459344478550271</v>
      </c>
      <c r="Z7" s="5">
        <v>7.4158831121477959</v>
      </c>
      <c r="AA7" s="5">
        <v>249.50031401749132</v>
      </c>
      <c r="AB7" s="5">
        <v>532.52157508572157</v>
      </c>
      <c r="AC7" s="5">
        <v>62.334785639374765</v>
      </c>
      <c r="AD7" s="5">
        <v>8.3476121762668285</v>
      </c>
      <c r="AE7" s="5">
        <v>296.89238733816637</v>
      </c>
      <c r="AF7" s="5">
        <v>632.10527617580146</v>
      </c>
      <c r="AG7" s="5">
        <v>86.710136714282854</v>
      </c>
      <c r="AH7" s="5">
        <v>9.6126661471606276</v>
      </c>
      <c r="AI7" s="5">
        <v>351.65055967997375</v>
      </c>
      <c r="AJ7" s="5">
        <v>710.6356439447901</v>
      </c>
      <c r="AK7" s="5">
        <v>95.192430170726624</v>
      </c>
      <c r="AL7" s="5">
        <v>7.8202354426487108</v>
      </c>
      <c r="AM7" s="5">
        <v>300.94880547017885</v>
      </c>
      <c r="AN7" s="5">
        <v>645.07086887605101</v>
      </c>
      <c r="AO7" s="5">
        <v>83.051277355307974</v>
      </c>
      <c r="AP7" s="5">
        <v>10.282511830451773</v>
      </c>
      <c r="AQ7" s="5">
        <v>375.36160630876316</v>
      </c>
      <c r="AR7" s="5">
        <v>741.05956225331158</v>
      </c>
      <c r="AS7" s="5">
        <v>92.360684857938793</v>
      </c>
      <c r="AT7" s="5">
        <v>12.072402788954927</v>
      </c>
      <c r="AU7" s="5">
        <v>430.37409272837795</v>
      </c>
      <c r="AV7" s="5">
        <v>903.16676391145006</v>
      </c>
      <c r="AW7" s="5">
        <v>114.91774057121705</v>
      </c>
      <c r="AX7" s="5">
        <v>13.162479793831114</v>
      </c>
      <c r="AY7" s="5">
        <v>486.7877428266068</v>
      </c>
      <c r="AZ7" s="5">
        <v>945.19136571918807</v>
      </c>
      <c r="BA7" s="5">
        <v>125.97741166037406</v>
      </c>
      <c r="BB7" s="5">
        <v>14.215436415927705</v>
      </c>
      <c r="BC7" s="5">
        <v>487.07937277421121</v>
      </c>
      <c r="BD7" s="5">
        <v>1033.9919932457271</v>
      </c>
      <c r="BE7" s="5">
        <v>137.03919756413404</v>
      </c>
      <c r="BF7" s="5">
        <v>15.919682670325217</v>
      </c>
      <c r="BG7" s="5">
        <v>593.69777601904968</v>
      </c>
      <c r="BH7" s="5">
        <v>1158.9448142367212</v>
      </c>
      <c r="BI7" s="5">
        <v>159.51372707390391</v>
      </c>
      <c r="BJ7" s="5">
        <v>16.28845421590464</v>
      </c>
      <c r="BK7" s="5">
        <v>592.72329562984476</v>
      </c>
      <c r="BL7" s="5">
        <v>1279.8263345699754</v>
      </c>
      <c r="BM7" s="5">
        <v>130.61591558427489</v>
      </c>
      <c r="BN7" s="5">
        <v>17.143893048380193</v>
      </c>
      <c r="BO7" s="5">
        <v>607.28962385705518</v>
      </c>
      <c r="BP7" s="5">
        <v>1289.9183299862234</v>
      </c>
      <c r="BQ7" s="5">
        <v>169.98215310834101</v>
      </c>
      <c r="BR7" s="5">
        <v>16.304288168951846</v>
      </c>
      <c r="BS7" s="5">
        <v>610.91278842092333</v>
      </c>
      <c r="BT7" s="5">
        <v>1269.964174957888</v>
      </c>
      <c r="BU7" s="5">
        <v>177.99374845223679</v>
      </c>
      <c r="BV7" s="5">
        <v>23.024095902524586</v>
      </c>
      <c r="BW7" s="5">
        <v>896.90129431794367</v>
      </c>
      <c r="BX7" s="5">
        <v>1822.5488222849176</v>
      </c>
      <c r="BY7" s="5">
        <v>243.60323411781758</v>
      </c>
      <c r="BZ7" s="5">
        <v>23.239974643655991</v>
      </c>
      <c r="CA7" s="5">
        <v>845.6671515948384</v>
      </c>
      <c r="CB7" s="5">
        <v>1787.2003142626647</v>
      </c>
      <c r="CC7" s="5">
        <v>230.13954004385147</v>
      </c>
      <c r="CD7" s="5">
        <v>27.080469911597763</v>
      </c>
      <c r="CE7" s="5">
        <v>1007.9173780294179</v>
      </c>
      <c r="CF7" s="5">
        <v>2119.8699132303318</v>
      </c>
      <c r="CG7" s="5">
        <v>259.22548996319989</v>
      </c>
    </row>
    <row r="8" spans="1:85" x14ac:dyDescent="0.55000000000000004">
      <c r="A8" s="4" t="s">
        <v>3</v>
      </c>
      <c r="B8" s="5">
        <v>16.863366665869471</v>
      </c>
      <c r="C8" s="5">
        <v>38.585094664129876</v>
      </c>
      <c r="D8" s="5">
        <v>53.935590212586902</v>
      </c>
      <c r="E8" s="5">
        <v>19.152899171680808</v>
      </c>
      <c r="F8" s="5">
        <v>9.7936864584436805</v>
      </c>
      <c r="G8" s="5">
        <v>23.835869280338137</v>
      </c>
      <c r="H8" s="5">
        <v>30.080815622107423</v>
      </c>
      <c r="I8" s="5">
        <v>10.336141645256614</v>
      </c>
      <c r="J8" s="5">
        <v>8.4254334535056756</v>
      </c>
      <c r="K8" s="5">
        <v>13.732029982075723</v>
      </c>
      <c r="L8" s="5">
        <v>21.635102516926594</v>
      </c>
      <c r="M8" s="5">
        <v>11.185336169995352</v>
      </c>
      <c r="N8" s="5">
        <v>13.156546267727876</v>
      </c>
      <c r="O8" s="5">
        <v>10.801909351077331</v>
      </c>
      <c r="P8" s="5">
        <v>13.100795618665742</v>
      </c>
      <c r="Q8" s="5">
        <v>2.159662968550446</v>
      </c>
      <c r="R8" s="5">
        <v>5.0456530794119843</v>
      </c>
      <c r="S8" s="5">
        <v>4.2033037058239273</v>
      </c>
      <c r="T8" s="5">
        <v>8.8332060000328454</v>
      </c>
      <c r="U8" s="5">
        <v>4.8051479790870264</v>
      </c>
      <c r="V8" s="5">
        <v>9.265923343552938</v>
      </c>
      <c r="W8" s="5">
        <v>12.657716458013734</v>
      </c>
      <c r="X8" s="5">
        <v>25.839061709188741</v>
      </c>
      <c r="Y8" s="5">
        <v>8.8780407565354391</v>
      </c>
      <c r="Z8" s="5">
        <v>14.563280319050968</v>
      </c>
      <c r="AA8" s="5">
        <v>15.241290270891003</v>
      </c>
      <c r="AB8" s="5">
        <v>21.099154832704642</v>
      </c>
      <c r="AC8" s="5">
        <v>5.8662446652350475</v>
      </c>
      <c r="AD8" s="5">
        <v>16.671655958201033</v>
      </c>
      <c r="AE8" s="5">
        <v>29.320367492437285</v>
      </c>
      <c r="AF8" s="5">
        <v>52.029090469043325</v>
      </c>
      <c r="AG8" s="5">
        <v>21.272355452713875</v>
      </c>
      <c r="AH8" s="5">
        <v>27.33805822859253</v>
      </c>
      <c r="AI8" s="5">
        <v>41.182221332640275</v>
      </c>
      <c r="AJ8" s="5">
        <v>66.913193849158418</v>
      </c>
      <c r="AK8" s="5">
        <v>28.669177491995157</v>
      </c>
      <c r="AL8" s="5">
        <v>23.737848169567926</v>
      </c>
      <c r="AM8" s="5">
        <v>29.4176475244318</v>
      </c>
      <c r="AN8" s="5">
        <v>51.041688114728672</v>
      </c>
      <c r="AO8" s="5">
        <v>23.715627962827561</v>
      </c>
      <c r="AP8" s="5">
        <v>21.355246352929836</v>
      </c>
      <c r="AQ8" s="5">
        <v>35.078262322993908</v>
      </c>
      <c r="AR8" s="5">
        <v>61.198586067642438</v>
      </c>
      <c r="AS8" s="5">
        <v>34.149519123048265</v>
      </c>
      <c r="AT8" s="5">
        <v>27.2618068104439</v>
      </c>
      <c r="AU8" s="5">
        <v>25.910095198710856</v>
      </c>
      <c r="AV8" s="5">
        <v>43.75001142670763</v>
      </c>
      <c r="AW8" s="5">
        <v>20.517086564137621</v>
      </c>
      <c r="AX8" s="5">
        <v>18.456613446454362</v>
      </c>
      <c r="AY8" s="5">
        <v>32.987167101871478</v>
      </c>
      <c r="AZ8" s="5">
        <v>59.954236290488325</v>
      </c>
      <c r="BA8" s="5">
        <v>24.481983161185838</v>
      </c>
      <c r="BB8" s="5">
        <v>24.765318736483408</v>
      </c>
      <c r="BC8" s="5">
        <v>36.337394758416167</v>
      </c>
      <c r="BD8" s="5">
        <v>66.438917536093754</v>
      </c>
      <c r="BE8" s="5">
        <v>30.221368969006548</v>
      </c>
      <c r="BF8" s="5">
        <v>34.73134560259507</v>
      </c>
      <c r="BG8" s="5">
        <v>36.728450274711122</v>
      </c>
      <c r="BH8" s="5">
        <v>58.849733039316845</v>
      </c>
      <c r="BI8" s="5">
        <v>34.41447108337691</v>
      </c>
      <c r="BJ8" s="5">
        <v>24.402429062666101</v>
      </c>
      <c r="BK8" s="5">
        <v>28.163561921376768</v>
      </c>
      <c r="BL8" s="5">
        <v>61.654010044088238</v>
      </c>
      <c r="BM8" s="5">
        <v>46.680998971868931</v>
      </c>
      <c r="BN8" s="5">
        <v>26.181670848671956</v>
      </c>
      <c r="BO8" s="5">
        <v>7.4637625347855803</v>
      </c>
      <c r="BP8" s="5">
        <v>11.870063784695908</v>
      </c>
      <c r="BQ8" s="5">
        <v>3.9135028318465643</v>
      </c>
      <c r="BR8" s="5">
        <v>15.205117170785137</v>
      </c>
      <c r="BS8" s="5">
        <v>54.577362037714025</v>
      </c>
      <c r="BT8" s="5">
        <v>77.73945601815501</v>
      </c>
      <c r="BU8" s="5">
        <v>32.315064773345803</v>
      </c>
      <c r="BV8" s="5">
        <v>30.766498505692056</v>
      </c>
      <c r="BW8" s="5">
        <v>14.788363362590289</v>
      </c>
      <c r="BX8" s="5">
        <v>19.916898684169425</v>
      </c>
      <c r="BY8" s="5">
        <v>15.153363729971936</v>
      </c>
      <c r="BZ8" s="5">
        <v>11.265916035579412</v>
      </c>
      <c r="CA8" s="5">
        <v>24.035341346319825</v>
      </c>
      <c r="CB8" s="5">
        <v>37.181808458055343</v>
      </c>
      <c r="CC8" s="5">
        <v>20.767790133648361</v>
      </c>
      <c r="CD8" s="5">
        <v>19.690431737023964</v>
      </c>
      <c r="CE8" s="5">
        <v>24.105185704769653</v>
      </c>
      <c r="CF8" s="5">
        <v>36.500949672326186</v>
      </c>
      <c r="CG8" s="5">
        <v>18.815532193648025</v>
      </c>
    </row>
    <row r="9" spans="1:85" x14ac:dyDescent="0.55000000000000004">
      <c r="A9" s="4" t="s">
        <v>4</v>
      </c>
      <c r="B9" s="5">
        <v>60.328176881568702</v>
      </c>
      <c r="C9" s="5">
        <v>60.675951661082273</v>
      </c>
      <c r="D9" s="5">
        <v>63.270973323726324</v>
      </c>
      <c r="E9" s="5">
        <v>68.024423325341573</v>
      </c>
      <c r="F9" s="5">
        <v>73.937603396796405</v>
      </c>
      <c r="G9" s="5">
        <v>80.448279495151766</v>
      </c>
      <c r="H9" s="5">
        <v>85.02721442165749</v>
      </c>
      <c r="I9" s="5">
        <v>82.54538115812349</v>
      </c>
      <c r="J9" s="5">
        <v>82.160250410887983</v>
      </c>
      <c r="K9" s="5">
        <v>82.621875567760483</v>
      </c>
      <c r="L9" s="5">
        <v>82.816836639650859</v>
      </c>
      <c r="M9" s="5">
        <v>84.663847525576628</v>
      </c>
      <c r="N9" s="5">
        <v>87.751437903034343</v>
      </c>
      <c r="O9" s="5">
        <v>90.535148371143947</v>
      </c>
      <c r="P9" s="5">
        <v>97.310368951980408</v>
      </c>
      <c r="Q9" s="5">
        <v>96.455369803282736</v>
      </c>
      <c r="R9" s="5">
        <v>98.284975953744393</v>
      </c>
      <c r="S9" s="5">
        <v>105.72466459043832</v>
      </c>
      <c r="T9" s="5">
        <v>107.06870509319428</v>
      </c>
      <c r="U9" s="5">
        <v>105.35921714696724</v>
      </c>
      <c r="V9" s="5">
        <v>109.58207770245261</v>
      </c>
      <c r="W9" s="5">
        <v>113.30690576494986</v>
      </c>
      <c r="X9" s="5">
        <v>117.33840650171085</v>
      </c>
      <c r="Y9" s="5">
        <v>119.58051830495093</v>
      </c>
      <c r="Z9" s="5">
        <v>121.2664336401631</v>
      </c>
      <c r="AA9" s="5">
        <v>126.72121992201295</v>
      </c>
      <c r="AB9" s="5">
        <v>132.59702750737276</v>
      </c>
      <c r="AC9" s="5">
        <v>139.27075865411371</v>
      </c>
      <c r="AD9" s="5">
        <v>146.11164069117279</v>
      </c>
      <c r="AE9" s="5">
        <v>153.86979856795895</v>
      </c>
      <c r="AF9" s="5">
        <v>159.93399442462399</v>
      </c>
      <c r="AG9" s="5">
        <v>165.9792438096197</v>
      </c>
      <c r="AH9" s="5">
        <v>170.77718048589415</v>
      </c>
      <c r="AI9" s="5">
        <v>174.68961675862033</v>
      </c>
      <c r="AJ9" s="5">
        <v>183.8433427702283</v>
      </c>
      <c r="AK9" s="5">
        <v>190.35979240502721</v>
      </c>
      <c r="AL9" s="5">
        <v>190.71275342106316</v>
      </c>
      <c r="AM9" s="5">
        <v>186.46561891540665</v>
      </c>
      <c r="AN9" s="5">
        <v>187.20074305129907</v>
      </c>
      <c r="AO9" s="5">
        <v>191.14896283838968</v>
      </c>
      <c r="AP9" s="5">
        <v>195.33315876044625</v>
      </c>
      <c r="AQ9" s="5">
        <v>195.28701431609397</v>
      </c>
      <c r="AR9" s="5">
        <v>205.18401922850006</v>
      </c>
      <c r="AS9" s="5">
        <v>215.40769774343164</v>
      </c>
      <c r="AT9" s="5">
        <v>220.1191388365348</v>
      </c>
      <c r="AU9" s="5">
        <v>229.83959348412245</v>
      </c>
      <c r="AV9" s="5">
        <v>242.40503028910061</v>
      </c>
      <c r="AW9" s="5">
        <v>248.21823739024219</v>
      </c>
      <c r="AX9" s="5">
        <v>255.37601563515437</v>
      </c>
      <c r="AY9" s="5">
        <v>265.59851462680177</v>
      </c>
      <c r="AZ9" s="5">
        <v>270.24302371550755</v>
      </c>
      <c r="BA9" s="5">
        <v>270.32044602253649</v>
      </c>
      <c r="BB9" s="5">
        <v>285.38369375605765</v>
      </c>
      <c r="BC9" s="5">
        <v>299.98443981079663</v>
      </c>
      <c r="BD9" s="5">
        <v>304.96299930233033</v>
      </c>
      <c r="BE9" s="5">
        <v>302.0308671308153</v>
      </c>
      <c r="BF9" s="5">
        <v>300.83834431659841</v>
      </c>
      <c r="BG9" s="5">
        <v>309.19104559678152</v>
      </c>
      <c r="BH9" s="5">
        <v>327.90705563881954</v>
      </c>
      <c r="BI9" s="5">
        <v>326.76555444780064</v>
      </c>
      <c r="BJ9" s="5">
        <v>330.18788364660548</v>
      </c>
      <c r="BK9" s="5">
        <v>342.35742859200963</v>
      </c>
      <c r="BL9" s="5">
        <v>351.9846914910251</v>
      </c>
      <c r="BM9" s="5">
        <v>326.2289962703598</v>
      </c>
      <c r="BN9" s="5">
        <v>325.74351817107043</v>
      </c>
      <c r="BO9" s="5">
        <v>331.53281899945853</v>
      </c>
      <c r="BP9" s="5">
        <v>355.73780161629054</v>
      </c>
      <c r="BQ9" s="5">
        <v>343.13686121318045</v>
      </c>
      <c r="BR9" s="5">
        <v>343.96748152517512</v>
      </c>
      <c r="BS9" s="5">
        <v>365.34234579615429</v>
      </c>
      <c r="BT9" s="5">
        <v>390.76484520668379</v>
      </c>
      <c r="BU9" s="5">
        <v>363.4253274719868</v>
      </c>
      <c r="BV9" s="5">
        <v>387.54007362887842</v>
      </c>
      <c r="BW9" s="5">
        <v>401.09476355916428</v>
      </c>
      <c r="BX9" s="5">
        <v>432.14137399003113</v>
      </c>
      <c r="BY9" s="5">
        <v>445.99598055497324</v>
      </c>
      <c r="BZ9" s="5">
        <v>457.1103087805426</v>
      </c>
      <c r="CA9" s="5">
        <v>464.94811337674332</v>
      </c>
      <c r="CB9" s="5">
        <v>471.27116413276121</v>
      </c>
      <c r="CC9" s="5">
        <v>474.30329771323744</v>
      </c>
      <c r="CD9" s="5">
        <v>484.61685021270347</v>
      </c>
      <c r="CE9" s="5">
        <v>516.41529394732004</v>
      </c>
      <c r="CF9" s="5">
        <v>543.32252114757262</v>
      </c>
      <c r="CG9" s="5">
        <v>504.7262643103258</v>
      </c>
    </row>
    <row r="10" spans="1:85" x14ac:dyDescent="0.55000000000000004">
      <c r="A10" s="4" t="s">
        <v>5</v>
      </c>
      <c r="B10" s="5">
        <v>20.320778993391905</v>
      </c>
      <c r="C10" s="5">
        <v>20.411629911877007</v>
      </c>
      <c r="D10" s="5">
        <v>20.594643607734067</v>
      </c>
      <c r="E10" s="5">
        <v>20.872475281042711</v>
      </c>
      <c r="F10" s="5">
        <v>21.277589361154025</v>
      </c>
      <c r="G10" s="5">
        <v>21.651997759366164</v>
      </c>
      <c r="H10" s="5">
        <v>22.005596669349966</v>
      </c>
      <c r="I10" s="5">
        <v>22.335726739923466</v>
      </c>
      <c r="J10" s="5">
        <v>22.640822104271965</v>
      </c>
      <c r="K10" s="5">
        <v>22.941233223509879</v>
      </c>
      <c r="L10" s="5">
        <v>23.2358709123775</v>
      </c>
      <c r="M10" s="5">
        <v>23.523521568559985</v>
      </c>
      <c r="N10" s="5">
        <v>23.802840750789734</v>
      </c>
      <c r="O10" s="5">
        <v>24.345352448106588</v>
      </c>
      <c r="P10" s="5">
        <v>25.155922845840877</v>
      </c>
      <c r="Q10" s="5">
        <v>26.237927316782596</v>
      </c>
      <c r="R10" s="5">
        <v>27.593191766467491</v>
      </c>
      <c r="S10" s="5">
        <v>28.528017962881936</v>
      </c>
      <c r="T10" s="5">
        <v>29.038065888328774</v>
      </c>
      <c r="U10" s="5">
        <v>29.121930425662974</v>
      </c>
      <c r="V10" s="5">
        <v>28.781185152933979</v>
      </c>
      <c r="W10" s="5">
        <v>28.505212683029004</v>
      </c>
      <c r="X10" s="5">
        <v>28.293183514470829</v>
      </c>
      <c r="Y10" s="5">
        <v>28.142555165366801</v>
      </c>
      <c r="Z10" s="5">
        <v>28.04895084803141</v>
      </c>
      <c r="AA10" s="5">
        <v>28.577753303293441</v>
      </c>
      <c r="AB10" s="5">
        <v>29.73335126445722</v>
      </c>
      <c r="AC10" s="5">
        <v>31.520526286954162</v>
      </c>
      <c r="AD10" s="5">
        <v>33.944459623273488</v>
      </c>
      <c r="AE10" s="5">
        <v>35.890269919371235</v>
      </c>
      <c r="AF10" s="5">
        <v>37.353820699608889</v>
      </c>
      <c r="AG10" s="5">
        <v>38.331751794699194</v>
      </c>
      <c r="AH10" s="5">
        <v>38.821486612095669</v>
      </c>
      <c r="AI10" s="5">
        <v>39.611035054847854</v>
      </c>
      <c r="AJ10" s="5">
        <v>40.699720364265936</v>
      </c>
      <c r="AK10" s="5">
        <v>42.086833166392026</v>
      </c>
      <c r="AL10" s="5">
        <v>43.771630475941556</v>
      </c>
      <c r="AM10" s="5">
        <v>44.680390877731135</v>
      </c>
      <c r="AN10" s="5">
        <v>44.817217816113335</v>
      </c>
      <c r="AO10" s="5">
        <v>44.182687975917354</v>
      </c>
      <c r="AP10" s="5">
        <v>42.773579709044199</v>
      </c>
      <c r="AQ10" s="5">
        <v>42.282781519150781</v>
      </c>
      <c r="AR10" s="5">
        <v>42.723817771559986</v>
      </c>
      <c r="AS10" s="5">
        <v>44.125744594769962</v>
      </c>
      <c r="AT10" s="5">
        <v>46.533562239126546</v>
      </c>
      <c r="AU10" s="5">
        <v>48.463832837755596</v>
      </c>
      <c r="AV10" s="5">
        <v>49.862762163125126</v>
      </c>
      <c r="AW10" s="5">
        <v>50.704842759992758</v>
      </c>
      <c r="AX10" s="5">
        <v>50.994133703109313</v>
      </c>
      <c r="AY10" s="5">
        <v>51.355577021828395</v>
      </c>
      <c r="AZ10" s="5">
        <v>51.782553714065159</v>
      </c>
      <c r="BA10" s="5">
        <v>52.273735560997117</v>
      </c>
      <c r="BB10" s="5">
        <v>52.833405619342265</v>
      </c>
      <c r="BC10" s="5">
        <v>53.328854782611927</v>
      </c>
      <c r="BD10" s="5">
        <v>53.754086177463435</v>
      </c>
      <c r="BE10" s="5">
        <v>54.107653420582366</v>
      </c>
      <c r="BF10" s="5">
        <v>54.392678340107338</v>
      </c>
      <c r="BG10" s="5">
        <v>54.665970483102591</v>
      </c>
      <c r="BH10" s="5">
        <v>54.924279959371766</v>
      </c>
      <c r="BI10" s="5">
        <v>55.167071217418332</v>
      </c>
      <c r="BJ10" s="5">
        <v>55.396486435435996</v>
      </c>
      <c r="BK10" s="5">
        <v>55.831896252082913</v>
      </c>
      <c r="BL10" s="5">
        <v>56.471518607819533</v>
      </c>
      <c r="BM10" s="5">
        <v>57.315098704661551</v>
      </c>
      <c r="BN10" s="5">
        <v>58.363878694295671</v>
      </c>
      <c r="BO10" s="5">
        <v>59.176267750405231</v>
      </c>
      <c r="BP10" s="5">
        <v>59.751207938746141</v>
      </c>
      <c r="BQ10" s="5">
        <v>60.092645616553</v>
      </c>
      <c r="BR10" s="5">
        <v>60.210704154668676</v>
      </c>
      <c r="BS10" s="5">
        <v>60.499562009212092</v>
      </c>
      <c r="BT10" s="5">
        <v>60.950924864198456</v>
      </c>
      <c r="BU10" s="5">
        <v>61.558808971920769</v>
      </c>
      <c r="BV10" s="5">
        <v>61.868933774668818</v>
      </c>
      <c r="BW10" s="5">
        <v>62.34309902942546</v>
      </c>
      <c r="BX10" s="5">
        <v>62.707301127607579</v>
      </c>
      <c r="BY10" s="5">
        <v>63.406187614172154</v>
      </c>
      <c r="BZ10" s="5">
        <v>63.487927830115424</v>
      </c>
      <c r="CA10" s="5">
        <v>64.353176896275471</v>
      </c>
      <c r="CB10" s="5">
        <v>65.182335161831915</v>
      </c>
      <c r="CC10" s="5">
        <v>66.031352762910217</v>
      </c>
      <c r="CD10" s="5">
        <v>66.318063354147611</v>
      </c>
      <c r="CE10" s="5">
        <v>67.203952280482028</v>
      </c>
      <c r="CF10" s="5">
        <v>67.748830584470653</v>
      </c>
      <c r="CG10" s="5">
        <v>68.195689081514033</v>
      </c>
    </row>
    <row r="11" spans="1:85" x14ac:dyDescent="0.55000000000000004">
      <c r="A11" s="4" t="s">
        <v>6</v>
      </c>
      <c r="B11" s="5">
        <v>18.606671816917025</v>
      </c>
      <c r="C11" s="5">
        <v>18.264631333699587</v>
      </c>
      <c r="D11" s="5">
        <v>15.598403440114005</v>
      </c>
      <c r="E11" s="5">
        <v>10.838870812586688</v>
      </c>
      <c r="F11" s="5">
        <v>19.703831847389267</v>
      </c>
      <c r="G11" s="5">
        <v>19.061734398338974</v>
      </c>
      <c r="H11" s="5">
        <v>16.275275196907607</v>
      </c>
      <c r="I11" s="5">
        <v>11.468375986559144</v>
      </c>
      <c r="J11" s="5">
        <v>21.827709386169488</v>
      </c>
      <c r="K11" s="5">
        <v>21.559592714337093</v>
      </c>
      <c r="L11" s="5">
        <v>18.665633167304218</v>
      </c>
      <c r="M11" s="5">
        <v>13.2438850553356</v>
      </c>
      <c r="N11" s="5">
        <v>23.68767766345573</v>
      </c>
      <c r="O11" s="5">
        <v>23.403212417003637</v>
      </c>
      <c r="P11" s="5">
        <v>20.262963014796263</v>
      </c>
      <c r="Q11" s="5">
        <v>14.369308568768815</v>
      </c>
      <c r="R11" s="5">
        <v>25.3180022088277</v>
      </c>
      <c r="S11" s="5">
        <v>24.897703932234354</v>
      </c>
      <c r="T11" s="5">
        <v>21.414733761176944</v>
      </c>
      <c r="U11" s="5">
        <v>15.061916320177303</v>
      </c>
      <c r="V11" s="5">
        <v>25.405442845316415</v>
      </c>
      <c r="W11" s="5">
        <v>24.666454286165987</v>
      </c>
      <c r="X11" s="5">
        <v>20.892230868368916</v>
      </c>
      <c r="Y11" s="5">
        <v>14.440853726333176</v>
      </c>
      <c r="Z11" s="5">
        <v>25.527804391559769</v>
      </c>
      <c r="AA11" s="5">
        <v>24.925162595567222</v>
      </c>
      <c r="AB11" s="5">
        <v>21.749166139150866</v>
      </c>
      <c r="AC11" s="5">
        <v>15.813407346498687</v>
      </c>
      <c r="AD11" s="5">
        <v>26.842714024779625</v>
      </c>
      <c r="AE11" s="5">
        <v>26.792934734983497</v>
      </c>
      <c r="AF11" s="5">
        <v>22.919647922905014</v>
      </c>
      <c r="AG11" s="5">
        <v>15.742356187668358</v>
      </c>
      <c r="AH11" s="5">
        <v>33.830690241904442</v>
      </c>
      <c r="AI11" s="5">
        <v>32.275109046489654</v>
      </c>
      <c r="AJ11" s="5">
        <v>27.373227454513554</v>
      </c>
      <c r="AK11" s="5">
        <v>19.272563929904859</v>
      </c>
      <c r="AL11" s="5">
        <v>34.085716260473887</v>
      </c>
      <c r="AM11" s="5">
        <v>33.798725697951767</v>
      </c>
      <c r="AN11" s="5">
        <v>29.499081420049407</v>
      </c>
      <c r="AO11" s="5">
        <v>21.181269168767411</v>
      </c>
      <c r="AP11" s="5">
        <v>35.807362203180531</v>
      </c>
      <c r="AQ11" s="5">
        <v>34.951310957222873</v>
      </c>
      <c r="AR11" s="5">
        <v>29.137481273527708</v>
      </c>
      <c r="AS11" s="5">
        <v>19.424747805942701</v>
      </c>
      <c r="AT11" s="5">
        <v>29.9120301027043</v>
      </c>
      <c r="AU11" s="5">
        <v>27.910355150892297</v>
      </c>
      <c r="AV11" s="5">
        <v>23.56077276766667</v>
      </c>
      <c r="AW11" s="5">
        <v>16.766841978736743</v>
      </c>
      <c r="AX11" s="5">
        <v>29.02368868120114</v>
      </c>
      <c r="AY11" s="5">
        <v>28.962579362241243</v>
      </c>
      <c r="AZ11" s="5">
        <v>25.144085860526388</v>
      </c>
      <c r="BA11" s="5">
        <v>17.764646096031228</v>
      </c>
      <c r="BB11" s="5">
        <v>29.707476814508691</v>
      </c>
      <c r="BC11" s="5">
        <v>29.096961656512391</v>
      </c>
      <c r="BD11" s="5">
        <v>25.087035976408924</v>
      </c>
      <c r="BE11" s="5">
        <v>17.810525552569967</v>
      </c>
      <c r="BF11" s="5">
        <v>28.802274616827404</v>
      </c>
      <c r="BG11" s="5">
        <v>28.56887482151074</v>
      </c>
      <c r="BH11" s="5">
        <v>24.840014441953628</v>
      </c>
      <c r="BI11" s="5">
        <v>17.69483611970821</v>
      </c>
      <c r="BJ11" s="5">
        <v>32.83808282040475</v>
      </c>
      <c r="BK11" s="5">
        <v>32.742319650661088</v>
      </c>
      <c r="BL11" s="5">
        <v>28.846736392938229</v>
      </c>
      <c r="BM11" s="5">
        <v>20.967861135995953</v>
      </c>
      <c r="BN11" s="5">
        <v>34.641322279964847</v>
      </c>
      <c r="BO11" s="5">
        <v>36.305333349922321</v>
      </c>
      <c r="BP11" s="5">
        <v>28.122265968490943</v>
      </c>
      <c r="BQ11" s="5">
        <v>20.595078401621922</v>
      </c>
      <c r="BR11" s="5">
        <v>39.58188371544847</v>
      </c>
      <c r="BS11" s="5">
        <v>37.901329769891781</v>
      </c>
      <c r="BT11" s="5">
        <v>26.512753080890665</v>
      </c>
      <c r="BU11" s="5">
        <v>20.274033433769052</v>
      </c>
      <c r="BV11" s="5">
        <v>26.344920903863112</v>
      </c>
      <c r="BW11" s="5">
        <v>27.197690530624278</v>
      </c>
      <c r="BX11" s="5">
        <v>21.289533020966008</v>
      </c>
      <c r="BY11" s="5">
        <v>36.20212889323308</v>
      </c>
      <c r="BZ11" s="5">
        <v>36.791634303683566</v>
      </c>
      <c r="CA11" s="5">
        <v>49.221925606188989</v>
      </c>
      <c r="CB11" s="5">
        <v>31.485489517847967</v>
      </c>
      <c r="CC11" s="5">
        <v>22.742651477622026</v>
      </c>
      <c r="CD11" s="5">
        <v>36.724398600682534</v>
      </c>
      <c r="CE11" s="5">
        <v>26.475764183814945</v>
      </c>
      <c r="CF11" s="5">
        <v>20.14374084251871</v>
      </c>
      <c r="CG11" s="5">
        <v>14.575617661428888</v>
      </c>
    </row>
    <row r="12" spans="1:85" x14ac:dyDescent="0.55000000000000004">
      <c r="A12" s="2" t="s">
        <v>7</v>
      </c>
      <c r="B12" s="3">
        <v>220.66238870048574</v>
      </c>
      <c r="C12" s="3">
        <v>220.45531642359498</v>
      </c>
      <c r="D12" s="3">
        <v>215.85817215354874</v>
      </c>
      <c r="E12" s="3">
        <v>250.33384957970708</v>
      </c>
      <c r="F12" s="3">
        <v>261.20265640553072</v>
      </c>
      <c r="G12" s="3">
        <v>263.85110984373893</v>
      </c>
      <c r="H12" s="3">
        <v>301.75584637204452</v>
      </c>
      <c r="I12" s="3">
        <v>287.03075808081576</v>
      </c>
      <c r="J12" s="3">
        <v>298.70321224099507</v>
      </c>
      <c r="K12" s="3">
        <v>354.39914684122357</v>
      </c>
      <c r="L12" s="3">
        <v>337.39001761565038</v>
      </c>
      <c r="M12" s="3">
        <v>381.67927638606153</v>
      </c>
      <c r="N12" s="3">
        <v>317.07964386189298</v>
      </c>
      <c r="O12" s="3">
        <v>333.80468326018797</v>
      </c>
      <c r="P12" s="3">
        <v>324.11027300134708</v>
      </c>
      <c r="Q12" s="3">
        <v>370.51915204781585</v>
      </c>
      <c r="R12" s="3">
        <v>328.63158254437963</v>
      </c>
      <c r="S12" s="3">
        <v>353.39116656868777</v>
      </c>
      <c r="T12" s="3">
        <v>366.33389061813307</v>
      </c>
      <c r="U12" s="3">
        <v>399.91394304377638</v>
      </c>
      <c r="V12" s="3">
        <v>344.1921081096807</v>
      </c>
      <c r="W12" s="3">
        <v>400.31281566518959</v>
      </c>
      <c r="X12" s="3">
        <v>419.54580053057146</v>
      </c>
      <c r="Y12" s="3">
        <v>420.12800161421035</v>
      </c>
      <c r="Z12" s="3">
        <v>437.95962497843186</v>
      </c>
      <c r="AA12" s="3">
        <v>389.10450263872906</v>
      </c>
      <c r="AB12" s="3">
        <v>448.66466315684141</v>
      </c>
      <c r="AC12" s="3">
        <v>459.97188378135729</v>
      </c>
      <c r="AD12" s="3">
        <v>409.85694671320175</v>
      </c>
      <c r="AE12" s="3">
        <v>441.78104520666176</v>
      </c>
      <c r="AF12" s="3">
        <v>424.45136743870614</v>
      </c>
      <c r="AG12" s="3">
        <v>496.93720461785136</v>
      </c>
      <c r="AH12" s="3">
        <v>450.26680991081662</v>
      </c>
      <c r="AI12" s="3">
        <v>450.30411022227747</v>
      </c>
      <c r="AJ12" s="3">
        <v>441.43111049204424</v>
      </c>
      <c r="AK12" s="3">
        <v>475.77486666879537</v>
      </c>
      <c r="AL12" s="3">
        <v>387.56332381732528</v>
      </c>
      <c r="AM12" s="3">
        <v>449.25546655498812</v>
      </c>
      <c r="AN12" s="3">
        <v>413.21528825823236</v>
      </c>
      <c r="AO12" s="3">
        <v>525.51159690894667</v>
      </c>
      <c r="AP12" s="3">
        <v>441.94920635271774</v>
      </c>
      <c r="AQ12" s="3">
        <v>488.31954506874439</v>
      </c>
      <c r="AR12" s="3">
        <v>514.91682479128576</v>
      </c>
      <c r="AS12" s="3">
        <v>515.67990967212791</v>
      </c>
      <c r="AT12" s="3">
        <v>445.69235260199116</v>
      </c>
      <c r="AU12" s="3">
        <v>507.44040548818703</v>
      </c>
      <c r="AV12" s="3">
        <v>516.28981988575856</v>
      </c>
      <c r="AW12" s="3">
        <v>590.18342202406234</v>
      </c>
      <c r="AX12" s="3">
        <v>520.08714448676494</v>
      </c>
      <c r="AY12" s="3">
        <v>548.38640700362453</v>
      </c>
      <c r="AZ12" s="3">
        <v>492.20681805402478</v>
      </c>
      <c r="BA12" s="3">
        <v>611.42963045558599</v>
      </c>
      <c r="BB12" s="3">
        <v>560.03818492811456</v>
      </c>
      <c r="BC12" s="3">
        <v>540.8919048257826</v>
      </c>
      <c r="BD12" s="3">
        <v>589.21061748823718</v>
      </c>
      <c r="BE12" s="3">
        <v>667.18529275786545</v>
      </c>
      <c r="BF12" s="3">
        <v>596.10304846105385</v>
      </c>
      <c r="BG12" s="3">
        <v>637.98536198164277</v>
      </c>
      <c r="BH12" s="3">
        <v>656.62263551311207</v>
      </c>
      <c r="BI12" s="3">
        <v>734.89295404419136</v>
      </c>
      <c r="BJ12" s="3">
        <v>645.86473269542785</v>
      </c>
      <c r="BK12" s="3">
        <v>701.98573523647178</v>
      </c>
      <c r="BL12" s="3">
        <v>654.89508874605974</v>
      </c>
      <c r="BM12" s="3">
        <v>766.73744332204069</v>
      </c>
      <c r="BN12" s="3">
        <v>773.66882625801077</v>
      </c>
      <c r="BO12" s="3">
        <v>807.98058175737208</v>
      </c>
      <c r="BP12" s="3">
        <v>794.31059424876958</v>
      </c>
      <c r="BQ12" s="3">
        <v>809.66599773584767</v>
      </c>
      <c r="BR12" s="3">
        <v>786.45314735310444</v>
      </c>
      <c r="BS12" s="3">
        <v>783.67165040134796</v>
      </c>
      <c r="BT12" s="3">
        <v>771.24229080563123</v>
      </c>
      <c r="BU12" s="3">
        <v>946.67891143991596</v>
      </c>
      <c r="BV12" s="3">
        <v>691.74635837378048</v>
      </c>
      <c r="BW12" s="3">
        <v>719.26285889332621</v>
      </c>
      <c r="BX12" s="3">
        <v>742.40546210210459</v>
      </c>
      <c r="BY12" s="3">
        <v>849.42472064889512</v>
      </c>
      <c r="BZ12" s="3">
        <v>757.43384140802198</v>
      </c>
      <c r="CA12" s="3">
        <v>739.45440316608642</v>
      </c>
      <c r="CB12" s="3">
        <v>774.263304520872</v>
      </c>
      <c r="CC12" s="3">
        <v>794.90479662429573</v>
      </c>
      <c r="CD12" s="3">
        <v>693.5126358946618</v>
      </c>
      <c r="CE12" s="3">
        <v>692.56160819137233</v>
      </c>
      <c r="CF12" s="3">
        <v>649.86101133514489</v>
      </c>
      <c r="CG12" s="3">
        <v>798.63111537406519</v>
      </c>
    </row>
    <row r="13" spans="1:85" x14ac:dyDescent="0.55000000000000004">
      <c r="A13" s="4" t="s">
        <v>8</v>
      </c>
      <c r="B13" s="5">
        <v>44.395784820321289</v>
      </c>
      <c r="C13" s="5">
        <v>39.515171287690507</v>
      </c>
      <c r="D13" s="5">
        <v>35.241326000580436</v>
      </c>
      <c r="E13" s="5">
        <v>51.354561820342745</v>
      </c>
      <c r="F13" s="5">
        <v>55.120980449538422</v>
      </c>
      <c r="G13" s="5">
        <v>46.342689140388416</v>
      </c>
      <c r="H13" s="5">
        <v>43.194299178951923</v>
      </c>
      <c r="I13" s="5">
        <v>49.306042001423556</v>
      </c>
      <c r="J13" s="5">
        <v>79.422397456336455</v>
      </c>
      <c r="K13" s="5">
        <v>85.965348350092341</v>
      </c>
      <c r="L13" s="5">
        <v>81.622600618496136</v>
      </c>
      <c r="M13" s="5">
        <v>82.041075112304128</v>
      </c>
      <c r="N13" s="5">
        <v>72.726156005403453</v>
      </c>
      <c r="O13" s="5">
        <v>63.733094176310331</v>
      </c>
      <c r="P13" s="5">
        <v>65.545265679331408</v>
      </c>
      <c r="Q13" s="5">
        <v>59.999191466080177</v>
      </c>
      <c r="R13" s="5">
        <v>78.667503802538675</v>
      </c>
      <c r="S13" s="5">
        <v>88.283694711268936</v>
      </c>
      <c r="T13" s="5">
        <v>72.187157451859576</v>
      </c>
      <c r="U13" s="5">
        <v>87.377282798185036</v>
      </c>
      <c r="V13" s="5">
        <v>90.729992008024027</v>
      </c>
      <c r="W13" s="5">
        <v>102.34951552426935</v>
      </c>
      <c r="X13" s="5">
        <v>100.33394552403203</v>
      </c>
      <c r="Y13" s="5">
        <v>102.78634069159119</v>
      </c>
      <c r="Z13" s="5">
        <v>127.45174247743566</v>
      </c>
      <c r="AA13" s="5">
        <v>101.85404836661445</v>
      </c>
      <c r="AB13" s="5">
        <v>98.156995317436355</v>
      </c>
      <c r="AC13" s="5">
        <v>93.047663170593538</v>
      </c>
      <c r="AD13" s="5">
        <v>114.2080149301881</v>
      </c>
      <c r="AE13" s="5">
        <v>113.32547464758643</v>
      </c>
      <c r="AF13" s="5">
        <v>113.85568061677786</v>
      </c>
      <c r="AG13" s="5">
        <v>125.80670095728013</v>
      </c>
      <c r="AH13" s="5">
        <v>127.61462196312982</v>
      </c>
      <c r="AI13" s="5">
        <v>137.05628124004386</v>
      </c>
      <c r="AJ13" s="5">
        <v>134.86483253956675</v>
      </c>
      <c r="AK13" s="5">
        <v>175.46850742440662</v>
      </c>
      <c r="AL13" s="5">
        <v>127.23655521296942</v>
      </c>
      <c r="AM13" s="5">
        <v>150.24494144789455</v>
      </c>
      <c r="AN13" s="5">
        <v>143.29054422800897</v>
      </c>
      <c r="AO13" s="5">
        <v>151.1028265923766</v>
      </c>
      <c r="AP13" s="5">
        <v>153.39961936835743</v>
      </c>
      <c r="AQ13" s="5">
        <v>145.60835822035992</v>
      </c>
      <c r="AR13" s="5">
        <v>138.91755734697591</v>
      </c>
      <c r="AS13" s="5">
        <v>135.31763044059915</v>
      </c>
      <c r="AT13" s="5">
        <v>168.60672019717927</v>
      </c>
      <c r="AU13" s="5">
        <v>186.82435520063447</v>
      </c>
      <c r="AV13" s="5">
        <v>174.92233898198407</v>
      </c>
      <c r="AW13" s="5">
        <v>177.48858562020195</v>
      </c>
      <c r="AX13" s="5">
        <v>202.93028548097845</v>
      </c>
      <c r="AY13" s="5">
        <v>193.97331027961499</v>
      </c>
      <c r="AZ13" s="5">
        <v>174.04054750399911</v>
      </c>
      <c r="BA13" s="5">
        <v>199.45485673540747</v>
      </c>
      <c r="BB13" s="5">
        <v>217.60663187615023</v>
      </c>
      <c r="BC13" s="5">
        <v>192.92908072253033</v>
      </c>
      <c r="BD13" s="5">
        <v>178.5146110034604</v>
      </c>
      <c r="BE13" s="5">
        <v>223.71967639785896</v>
      </c>
      <c r="BF13" s="5">
        <v>225.43271107463408</v>
      </c>
      <c r="BG13" s="5">
        <v>237.81548953416393</v>
      </c>
      <c r="BH13" s="5">
        <v>247.58040089290074</v>
      </c>
      <c r="BI13" s="5">
        <v>249.79439849830118</v>
      </c>
      <c r="BJ13" s="5">
        <v>260.54953641437208</v>
      </c>
      <c r="BK13" s="5">
        <v>275.42377823663634</v>
      </c>
      <c r="BL13" s="5">
        <v>265.61268356997653</v>
      </c>
      <c r="BM13" s="5">
        <v>270.77000177901499</v>
      </c>
      <c r="BN13" s="5">
        <v>385.54167668836624</v>
      </c>
      <c r="BO13" s="5">
        <v>430.3475311074655</v>
      </c>
      <c r="BP13" s="5">
        <v>384.40579627681092</v>
      </c>
      <c r="BQ13" s="5">
        <v>368.78999592735704</v>
      </c>
      <c r="BR13" s="5">
        <v>375.67587921240533</v>
      </c>
      <c r="BS13" s="5">
        <v>352.95866781696662</v>
      </c>
      <c r="BT13" s="5">
        <v>384.08728414692325</v>
      </c>
      <c r="BU13" s="5">
        <v>377.84316882370467</v>
      </c>
      <c r="BV13" s="5">
        <v>315.56598370869608</v>
      </c>
      <c r="BW13" s="5">
        <v>337.05871752151381</v>
      </c>
      <c r="BX13" s="5">
        <v>357.25647506873565</v>
      </c>
      <c r="BY13" s="5">
        <v>452.65839318882809</v>
      </c>
      <c r="BZ13" s="5">
        <v>386.04372760181803</v>
      </c>
      <c r="CA13" s="5">
        <v>351.40401396047298</v>
      </c>
      <c r="CB13" s="5">
        <v>364.97171133678881</v>
      </c>
      <c r="CC13" s="5">
        <v>346.25582040590496</v>
      </c>
      <c r="CD13" s="5">
        <v>306.65950005825295</v>
      </c>
      <c r="CE13" s="5">
        <v>335.16905321429317</v>
      </c>
      <c r="CF13" s="5">
        <v>307.91640342671974</v>
      </c>
      <c r="CG13" s="5">
        <v>357.38903420040526</v>
      </c>
    </row>
    <row r="14" spans="1:85" x14ac:dyDescent="0.55000000000000004">
      <c r="A14" s="4" t="s">
        <v>9</v>
      </c>
      <c r="B14" s="5">
        <v>10.455175449146616</v>
      </c>
      <c r="C14" s="5">
        <v>11.458083123000989</v>
      </c>
      <c r="D14" s="5">
        <v>13.392071912030646</v>
      </c>
      <c r="E14" s="5">
        <v>16.065507207739415</v>
      </c>
      <c r="F14" s="5">
        <v>19.910249559865139</v>
      </c>
      <c r="G14" s="5">
        <v>23.511370533706661</v>
      </c>
      <c r="H14" s="5">
        <v>27.283670916727242</v>
      </c>
      <c r="I14" s="5">
        <v>31.357309095335189</v>
      </c>
      <c r="J14" s="5">
        <v>35.782967121746829</v>
      </c>
      <c r="K14" s="5">
        <v>38.652948283817594</v>
      </c>
      <c r="L14" s="5">
        <v>39.930660736975881</v>
      </c>
      <c r="M14" s="5">
        <v>39.768992068175272</v>
      </c>
      <c r="N14" s="5">
        <v>38.379921377767467</v>
      </c>
      <c r="O14" s="5">
        <v>39.346073972243836</v>
      </c>
      <c r="P14" s="5">
        <v>42.552572463679034</v>
      </c>
      <c r="Q14" s="5">
        <v>47.655030590755871</v>
      </c>
      <c r="R14" s="5">
        <v>54.14296029680122</v>
      </c>
      <c r="S14" s="5">
        <v>55.77256072621109</v>
      </c>
      <c r="T14" s="5">
        <v>52.723488249357828</v>
      </c>
      <c r="U14" s="5">
        <v>45.219184807270011</v>
      </c>
      <c r="V14" s="5">
        <v>33.534882096771156</v>
      </c>
      <c r="W14" s="5">
        <v>27.871276386632708</v>
      </c>
      <c r="X14" s="5">
        <v>28.088822031950254</v>
      </c>
      <c r="Y14" s="5">
        <v>34.076451199011473</v>
      </c>
      <c r="Z14" s="5">
        <v>45.750364880244902</v>
      </c>
      <c r="AA14" s="5">
        <v>52.602791367702295</v>
      </c>
      <c r="AB14" s="5">
        <v>54.751728768959133</v>
      </c>
      <c r="AC14" s="5">
        <v>52.197258651393966</v>
      </c>
      <c r="AD14" s="5">
        <v>44.822888475842021</v>
      </c>
      <c r="AE14" s="5">
        <v>43.018360274338512</v>
      </c>
      <c r="AF14" s="5">
        <v>46.834795092104827</v>
      </c>
      <c r="AG14" s="5">
        <v>56.001796512491126</v>
      </c>
      <c r="AH14" s="5">
        <v>69.888483643694002</v>
      </c>
      <c r="AI14" s="5">
        <v>76.883467366253598</v>
      </c>
      <c r="AJ14" s="5">
        <v>77.689614198752679</v>
      </c>
      <c r="AK14" s="5">
        <v>72.81552856957461</v>
      </c>
      <c r="AL14" s="5">
        <v>62.483270200840501</v>
      </c>
      <c r="AM14" s="5">
        <v>54.948580053667136</v>
      </c>
      <c r="AN14" s="5">
        <v>49.868963156418552</v>
      </c>
      <c r="AO14" s="5">
        <v>47.217305580344402</v>
      </c>
      <c r="AP14" s="5">
        <v>47.299385683064017</v>
      </c>
      <c r="AQ14" s="5">
        <v>45.816411510946701</v>
      </c>
      <c r="AR14" s="5">
        <v>42.623160171404798</v>
      </c>
      <c r="AS14" s="5">
        <v>37.669915586883661</v>
      </c>
      <c r="AT14" s="5">
        <v>31.025633628047526</v>
      </c>
      <c r="AU14" s="5">
        <v>26.640487867036374</v>
      </c>
      <c r="AV14" s="5">
        <v>24.487907699558793</v>
      </c>
      <c r="AW14" s="5">
        <v>24.556970805357313</v>
      </c>
      <c r="AX14" s="5">
        <v>26.877959916350793</v>
      </c>
      <c r="AY14" s="5">
        <v>28.645221839001987</v>
      </c>
      <c r="AZ14" s="5">
        <v>29.843782553065658</v>
      </c>
      <c r="BA14" s="5">
        <v>30.461035691581536</v>
      </c>
      <c r="BB14" s="5">
        <v>30.484562246129659</v>
      </c>
      <c r="BC14" s="5">
        <v>30.655774237673135</v>
      </c>
      <c r="BD14" s="5">
        <v>30.970230036595975</v>
      </c>
      <c r="BE14" s="5">
        <v>31.426433479601233</v>
      </c>
      <c r="BF14" s="5">
        <v>32.026054916230635</v>
      </c>
      <c r="BG14" s="5">
        <v>32.612166273055244</v>
      </c>
      <c r="BH14" s="5">
        <v>33.191959092828526</v>
      </c>
      <c r="BI14" s="5">
        <v>33.770819717885587</v>
      </c>
      <c r="BJ14" s="5">
        <v>34.352290135502329</v>
      </c>
      <c r="BK14" s="5">
        <v>35.491656473865582</v>
      </c>
      <c r="BL14" s="5">
        <v>37.155793997389317</v>
      </c>
      <c r="BM14" s="5">
        <v>39.324259393242784</v>
      </c>
      <c r="BN14" s="5">
        <v>41.98958635450186</v>
      </c>
      <c r="BO14" s="5">
        <v>43.359390861853306</v>
      </c>
      <c r="BP14" s="5">
        <v>43.471208552954337</v>
      </c>
      <c r="BQ14" s="5">
        <v>42.328814230690512</v>
      </c>
      <c r="BR14" s="5">
        <v>39.902034927697478</v>
      </c>
      <c r="BS14" s="5">
        <v>38.655139188575014</v>
      </c>
      <c r="BT14" s="5">
        <v>38.612840774483011</v>
      </c>
      <c r="BU14" s="5">
        <v>39.788985109244514</v>
      </c>
      <c r="BV14" s="5">
        <v>38.395752455990277</v>
      </c>
      <c r="BW14" s="5">
        <v>40.712839405107168</v>
      </c>
      <c r="BX14" s="5">
        <v>43.22610346916035</v>
      </c>
      <c r="BY14" s="5">
        <v>44.712882996582827</v>
      </c>
      <c r="BZ14" s="5">
        <v>42.619636873555343</v>
      </c>
      <c r="CA14" s="5">
        <v>43.941996633849037</v>
      </c>
      <c r="CB14" s="5">
        <v>45.103175577656977</v>
      </c>
      <c r="CC14" s="5">
        <v>44.693633937247625</v>
      </c>
      <c r="CD14" s="5">
        <v>40.678526160484253</v>
      </c>
      <c r="CE14" s="5">
        <v>40.629886689881445</v>
      </c>
      <c r="CF14" s="5">
        <v>40.740014847574621</v>
      </c>
      <c r="CG14" s="5">
        <v>40.537896471293713</v>
      </c>
    </row>
    <row r="15" spans="1:85" x14ac:dyDescent="0.55000000000000004">
      <c r="A15" s="4" t="s">
        <v>10</v>
      </c>
      <c r="B15" s="5">
        <v>50.077366540300332</v>
      </c>
      <c r="C15" s="5">
        <v>50.534191908219398</v>
      </c>
      <c r="D15" s="5">
        <v>49.035909398253153</v>
      </c>
      <c r="E15" s="5">
        <v>52.855893124073845</v>
      </c>
      <c r="F15" s="5">
        <v>59.561811499030128</v>
      </c>
      <c r="G15" s="5">
        <v>71.323637256041536</v>
      </c>
      <c r="H15" s="5">
        <v>79.785612583351082</v>
      </c>
      <c r="I15" s="5">
        <v>27.289441420642845</v>
      </c>
      <c r="J15" s="5">
        <v>61.11741461014492</v>
      </c>
      <c r="K15" s="5">
        <v>71.255286558738618</v>
      </c>
      <c r="L15" s="5">
        <v>64.276077307694436</v>
      </c>
      <c r="M15" s="5">
        <v>55.495244834272455</v>
      </c>
      <c r="N15" s="5">
        <v>62.144035995920632</v>
      </c>
      <c r="O15" s="5">
        <v>62.337990318698814</v>
      </c>
      <c r="P15" s="5">
        <v>69.122816010098518</v>
      </c>
      <c r="Q15" s="5">
        <v>58.849712842670328</v>
      </c>
      <c r="R15" s="5">
        <v>61.810351060683075</v>
      </c>
      <c r="S15" s="5">
        <v>66.014561666784857</v>
      </c>
      <c r="T15" s="5">
        <v>81.603692251719593</v>
      </c>
      <c r="U15" s="5">
        <v>54.35352042792934</v>
      </c>
      <c r="V15" s="5">
        <v>73.824908892424105</v>
      </c>
      <c r="W15" s="5">
        <v>79.506038815154483</v>
      </c>
      <c r="X15" s="5">
        <v>79.719468669476043</v>
      </c>
      <c r="Y15" s="5">
        <v>71.43302899043988</v>
      </c>
      <c r="Z15" s="5">
        <v>76.041983589176482</v>
      </c>
      <c r="AA15" s="5">
        <v>69.591122244123426</v>
      </c>
      <c r="AB15" s="5">
        <v>82.628064791481421</v>
      </c>
      <c r="AC15" s="5">
        <v>79.555043922098776</v>
      </c>
      <c r="AD15" s="5">
        <v>81.856568088738271</v>
      </c>
      <c r="AE15" s="5">
        <v>82.443142639804677</v>
      </c>
      <c r="AF15" s="5">
        <v>85.608281835574161</v>
      </c>
      <c r="AG15" s="5">
        <v>76.867720257015151</v>
      </c>
      <c r="AH15" s="5">
        <v>82.677832155749712</v>
      </c>
      <c r="AI15" s="5">
        <v>87.775702730430453</v>
      </c>
      <c r="AJ15" s="5">
        <v>69.300596225075594</v>
      </c>
      <c r="AK15" s="5">
        <v>70.724333431565441</v>
      </c>
      <c r="AL15" s="5">
        <v>78.15719901271126</v>
      </c>
      <c r="AM15" s="5">
        <v>94.842361374603229</v>
      </c>
      <c r="AN15" s="5">
        <v>102.32368745751376</v>
      </c>
      <c r="AO15" s="5">
        <v>111.86559891333332</v>
      </c>
      <c r="AP15" s="5">
        <v>124.74108500867987</v>
      </c>
      <c r="AQ15" s="5">
        <v>135.94627679100341</v>
      </c>
      <c r="AR15" s="5">
        <v>148.18941045588247</v>
      </c>
      <c r="AS15" s="5">
        <v>174.01246504167216</v>
      </c>
      <c r="AT15" s="5">
        <v>127.86379970245491</v>
      </c>
      <c r="AU15" s="5">
        <v>143.08943099364342</v>
      </c>
      <c r="AV15" s="5">
        <v>150.83503860993704</v>
      </c>
      <c r="AW15" s="5">
        <v>158.19873069396408</v>
      </c>
      <c r="AX15" s="5">
        <v>142.287015414412</v>
      </c>
      <c r="AY15" s="5">
        <v>136.81223176279855</v>
      </c>
      <c r="AZ15" s="5">
        <v>133.03691820337957</v>
      </c>
      <c r="BA15" s="5">
        <v>148.88283461941018</v>
      </c>
      <c r="BB15" s="5">
        <v>154.52423850783225</v>
      </c>
      <c r="BC15" s="5">
        <v>143.40917673873219</v>
      </c>
      <c r="BD15" s="5">
        <v>165.92582637378325</v>
      </c>
      <c r="BE15" s="5">
        <v>162.71775837965242</v>
      </c>
      <c r="BF15" s="5">
        <v>168.48928545152501</v>
      </c>
      <c r="BG15" s="5">
        <v>163.89980194441995</v>
      </c>
      <c r="BH15" s="5">
        <v>171.80153230885884</v>
      </c>
      <c r="BI15" s="5">
        <v>178.75938029519665</v>
      </c>
      <c r="BJ15" s="5">
        <v>169.62221761402088</v>
      </c>
      <c r="BK15" s="5">
        <v>166.2107591082567</v>
      </c>
      <c r="BL15" s="5">
        <v>166.99336882144831</v>
      </c>
      <c r="BM15" s="5">
        <v>121.3216544562739</v>
      </c>
      <c r="BN15" s="5">
        <v>171.74640319920815</v>
      </c>
      <c r="BO15" s="5">
        <v>138.4408830586288</v>
      </c>
      <c r="BP15" s="5">
        <v>134.84687340117097</v>
      </c>
      <c r="BQ15" s="5">
        <v>141.54984034099238</v>
      </c>
      <c r="BR15" s="5">
        <v>165.08105230177779</v>
      </c>
      <c r="BS15" s="5">
        <v>186.68656231641643</v>
      </c>
      <c r="BT15" s="5">
        <v>189.27080863029289</v>
      </c>
      <c r="BU15" s="5">
        <v>212.73257675151297</v>
      </c>
      <c r="BV15" s="5">
        <v>152.34273787959057</v>
      </c>
      <c r="BW15" s="5">
        <v>137.80315098971357</v>
      </c>
      <c r="BX15" s="5">
        <v>147.86168376549142</v>
      </c>
      <c r="BY15" s="5">
        <v>132.86025405282078</v>
      </c>
      <c r="BZ15" s="5">
        <v>144.40226693170598</v>
      </c>
      <c r="CA15" s="5">
        <v>175.16680307992715</v>
      </c>
      <c r="CB15" s="5">
        <v>155.58377123301148</v>
      </c>
      <c r="CC15" s="5">
        <v>164.22144980937685</v>
      </c>
      <c r="CD15" s="5">
        <v>165.4409747740923</v>
      </c>
      <c r="CE15" s="5">
        <v>132.77653235347771</v>
      </c>
      <c r="CF15" s="5">
        <v>113.12974052800416</v>
      </c>
      <c r="CG15" s="5">
        <v>155.53876906015171</v>
      </c>
    </row>
    <row r="16" spans="1:85" x14ac:dyDescent="0.55000000000000004">
      <c r="A16" s="4" t="s">
        <v>11</v>
      </c>
      <c r="B16" s="5">
        <v>22.862992704806338</v>
      </c>
      <c r="C16" s="5">
        <v>23.843574196702576</v>
      </c>
      <c r="D16" s="5">
        <v>22.284259133148961</v>
      </c>
      <c r="E16" s="5">
        <v>22.469697736548984</v>
      </c>
      <c r="F16" s="5">
        <v>23.962726568688169</v>
      </c>
      <c r="G16" s="5">
        <v>20.590473731301884</v>
      </c>
      <c r="H16" s="5">
        <v>19.559978111951292</v>
      </c>
      <c r="I16" s="5">
        <v>19.832708512716263</v>
      </c>
      <c r="J16" s="5">
        <v>21.090209085756065</v>
      </c>
      <c r="K16" s="5">
        <v>22.586024901079206</v>
      </c>
      <c r="L16" s="5">
        <v>22.475797674030524</v>
      </c>
      <c r="M16" s="5">
        <v>23.246078330153043</v>
      </c>
      <c r="N16" s="5">
        <v>24.489877133317428</v>
      </c>
      <c r="O16" s="5">
        <v>24.868431208240885</v>
      </c>
      <c r="P16" s="5">
        <v>24.122032871722237</v>
      </c>
      <c r="Q16" s="5">
        <v>24.457878189633142</v>
      </c>
      <c r="R16" s="5">
        <v>26.059102682268929</v>
      </c>
      <c r="S16" s="5">
        <v>24.624061717862311</v>
      </c>
      <c r="T16" s="5">
        <v>24.228595280642139</v>
      </c>
      <c r="U16" s="5">
        <v>22.889177493989443</v>
      </c>
      <c r="V16" s="5">
        <v>23.543702682229451</v>
      </c>
      <c r="W16" s="5">
        <v>23.644002340672152</v>
      </c>
      <c r="X16" s="5">
        <v>22.335590199829966</v>
      </c>
      <c r="Y16" s="5">
        <v>23.365585541976383</v>
      </c>
      <c r="Z16" s="5">
        <v>26.900995057170981</v>
      </c>
      <c r="AA16" s="5">
        <v>26.970978584158395</v>
      </c>
      <c r="AB16" s="5">
        <v>26.023610314840219</v>
      </c>
      <c r="AC16" s="5">
        <v>24.809331822517898</v>
      </c>
      <c r="AD16" s="5">
        <v>25.238180485662696</v>
      </c>
      <c r="AE16" s="5">
        <v>24.123426590982639</v>
      </c>
      <c r="AF16" s="5">
        <v>23.437883468279214</v>
      </c>
      <c r="AG16" s="5">
        <v>24.260601380193059</v>
      </c>
      <c r="AH16" s="5">
        <v>26.142322926474087</v>
      </c>
      <c r="AI16" s="5">
        <v>23.511511298431675</v>
      </c>
      <c r="AJ16" s="5">
        <v>22.352851893239979</v>
      </c>
      <c r="AK16" s="5">
        <v>22.716728173427743</v>
      </c>
      <c r="AL16" s="5">
        <v>23.097230749278864</v>
      </c>
      <c r="AM16" s="5">
        <v>20.685899091814164</v>
      </c>
      <c r="AN16" s="5">
        <v>20.82415798762225</v>
      </c>
      <c r="AO16" s="5">
        <v>22.89593602239875</v>
      </c>
      <c r="AP16" s="5">
        <v>25.108065692904418</v>
      </c>
      <c r="AQ16" s="5">
        <v>24.356175368000848</v>
      </c>
      <c r="AR16" s="5">
        <v>23.769410180913209</v>
      </c>
      <c r="AS16" s="5">
        <v>25.229450288092636</v>
      </c>
      <c r="AT16" s="5">
        <v>25.299743873073432</v>
      </c>
      <c r="AU16" s="5">
        <v>25.851891548928869</v>
      </c>
      <c r="AV16" s="5">
        <v>23.873584252241368</v>
      </c>
      <c r="AW16" s="5">
        <v>25.455780325756322</v>
      </c>
      <c r="AX16" s="5">
        <v>27.084113147910074</v>
      </c>
      <c r="AY16" s="5">
        <v>26.988115844928906</v>
      </c>
      <c r="AZ16" s="5">
        <v>24.935914306688886</v>
      </c>
      <c r="BA16" s="5">
        <v>26.168856700472162</v>
      </c>
      <c r="BB16" s="5">
        <v>27.934386691918533</v>
      </c>
      <c r="BC16" s="5">
        <v>25.209990100970046</v>
      </c>
      <c r="BD16" s="5">
        <v>23.117431133910014</v>
      </c>
      <c r="BE16" s="5">
        <v>26.334192073201407</v>
      </c>
      <c r="BF16" s="5">
        <v>26.678212303704498</v>
      </c>
      <c r="BG16" s="5">
        <v>25.186803147809457</v>
      </c>
      <c r="BH16" s="5">
        <v>24.776519283836951</v>
      </c>
      <c r="BI16" s="5">
        <v>26.216465264649095</v>
      </c>
      <c r="BJ16" s="5">
        <v>26.894145892892446</v>
      </c>
      <c r="BK16" s="5">
        <v>26.014182322487411</v>
      </c>
      <c r="BL16" s="5">
        <v>25.84955999256557</v>
      </c>
      <c r="BM16" s="5">
        <v>27.078111792054564</v>
      </c>
      <c r="BN16" s="5">
        <v>28.210501815469538</v>
      </c>
      <c r="BO16" s="5">
        <v>26.522642860743549</v>
      </c>
      <c r="BP16" s="5">
        <v>25.598423902341331</v>
      </c>
      <c r="BQ16" s="5">
        <v>24.955431421445599</v>
      </c>
      <c r="BR16" s="5">
        <v>23.888201414085515</v>
      </c>
      <c r="BS16" s="5">
        <v>23.144924823200277</v>
      </c>
      <c r="BT16" s="5">
        <v>22.719526954771499</v>
      </c>
      <c r="BU16" s="5">
        <v>22.606346807942721</v>
      </c>
      <c r="BV16" s="5">
        <v>22.194446780410445</v>
      </c>
      <c r="BW16" s="5">
        <v>21.713451655383288</v>
      </c>
      <c r="BX16" s="5">
        <v>20.898142691843713</v>
      </c>
      <c r="BY16" s="5">
        <v>20.965999093404658</v>
      </c>
      <c r="BZ16" s="5">
        <v>20.596002931498724</v>
      </c>
      <c r="CA16" s="5">
        <v>20.782319183623947</v>
      </c>
      <c r="CB16" s="5">
        <v>22.126677910880062</v>
      </c>
      <c r="CC16" s="5">
        <v>22.265424418970039</v>
      </c>
      <c r="CD16" s="5">
        <v>23.153740287842208</v>
      </c>
      <c r="CE16" s="5">
        <v>20.439125560540003</v>
      </c>
      <c r="CF16" s="5">
        <v>19.681584624981468</v>
      </c>
      <c r="CG16" s="5">
        <v>20.139543730162419</v>
      </c>
    </row>
    <row r="17" spans="1:85" x14ac:dyDescent="0.55000000000000004">
      <c r="A17" s="4" t="s">
        <v>12</v>
      </c>
      <c r="B17" s="5">
        <v>2.0951941671294088</v>
      </c>
      <c r="C17" s="5">
        <v>1.8932703029980167</v>
      </c>
      <c r="D17" s="5">
        <v>1.8263447605805787</v>
      </c>
      <c r="E17" s="5">
        <v>1.8692372455748076</v>
      </c>
      <c r="F17" s="5">
        <v>2.2523845013390043</v>
      </c>
      <c r="G17" s="5">
        <v>2.4793785003887714</v>
      </c>
      <c r="H17" s="5">
        <v>2.5978079321780889</v>
      </c>
      <c r="I17" s="5">
        <v>2.8459301809141468</v>
      </c>
      <c r="J17" s="5">
        <v>2.8701226858559625</v>
      </c>
      <c r="K17" s="5">
        <v>3.7004744174624973</v>
      </c>
      <c r="L17" s="5">
        <v>3.4698031244411514</v>
      </c>
      <c r="M17" s="5">
        <v>5.462979022946274</v>
      </c>
      <c r="N17" s="5">
        <v>4.9675118843936916</v>
      </c>
      <c r="O17" s="5">
        <v>3.1872718839167709</v>
      </c>
      <c r="P17" s="5">
        <v>3.3599137129543175</v>
      </c>
      <c r="Q17" s="5">
        <v>3.0173819030429945</v>
      </c>
      <c r="R17" s="5">
        <v>4.4685876971617438</v>
      </c>
      <c r="S17" s="5">
        <v>4.6284383075261148</v>
      </c>
      <c r="T17" s="5">
        <v>3.9221316941615747</v>
      </c>
      <c r="U17" s="5">
        <v>3.7475908245555329</v>
      </c>
      <c r="V17" s="5">
        <v>3.4893550801186479</v>
      </c>
      <c r="W17" s="5">
        <v>4.6970031885360477</v>
      </c>
      <c r="X17" s="5">
        <v>6.1830335465676418</v>
      </c>
      <c r="Y17" s="5">
        <v>4.803793341435397</v>
      </c>
      <c r="Z17" s="5">
        <v>4.4651271996175934</v>
      </c>
      <c r="AA17" s="5">
        <v>4.8265922445737823</v>
      </c>
      <c r="AB17" s="5">
        <v>5.0892446899141826</v>
      </c>
      <c r="AC17" s="5">
        <v>5.2699010755572129</v>
      </c>
      <c r="AD17" s="5">
        <v>4.9342413614340526</v>
      </c>
      <c r="AE17" s="5">
        <v>5.0108276540980103</v>
      </c>
      <c r="AF17" s="5">
        <v>5.7489431249046241</v>
      </c>
      <c r="AG17" s="5">
        <v>6.0315044077895816</v>
      </c>
      <c r="AH17" s="5">
        <v>5.7586033000643555</v>
      </c>
      <c r="AI17" s="5">
        <v>6.4246705122284933</v>
      </c>
      <c r="AJ17" s="5">
        <v>6.1890897610221547</v>
      </c>
      <c r="AK17" s="5">
        <v>6.4941128826593104</v>
      </c>
      <c r="AL17" s="5">
        <v>5.0802018210022624</v>
      </c>
      <c r="AM17" s="5">
        <v>4.586534896174971</v>
      </c>
      <c r="AN17" s="5">
        <v>4.4777391329036202</v>
      </c>
      <c r="AO17" s="5">
        <v>4.0033012563029233</v>
      </c>
      <c r="AP17" s="5">
        <v>4.5383521632008215</v>
      </c>
      <c r="AQ17" s="5">
        <v>3.9678895254190811</v>
      </c>
      <c r="AR17" s="5">
        <v>4.0048354442081449</v>
      </c>
      <c r="AS17" s="5">
        <v>5.3856945040592343</v>
      </c>
      <c r="AT17" s="5">
        <v>4.0784645745967651</v>
      </c>
      <c r="AU17" s="5">
        <v>3.3545559566262542</v>
      </c>
      <c r="AV17" s="5">
        <v>4.2509428841941519</v>
      </c>
      <c r="AW17" s="5">
        <v>3.5570365845828329</v>
      </c>
      <c r="AX17" s="5">
        <v>4.0458047431689845</v>
      </c>
      <c r="AY17" s="5">
        <v>4.3399947726083941</v>
      </c>
      <c r="AZ17" s="5">
        <v>3.2762756691891131</v>
      </c>
      <c r="BA17" s="5">
        <v>3.2619248150335052</v>
      </c>
      <c r="BB17" s="5">
        <v>3.3799086792533251</v>
      </c>
      <c r="BC17" s="5">
        <v>4.12144168564057</v>
      </c>
      <c r="BD17" s="5">
        <v>3.3309399671014814</v>
      </c>
      <c r="BE17" s="5">
        <v>3.2387096680046241</v>
      </c>
      <c r="BF17" s="5">
        <v>4.2306343956490284</v>
      </c>
      <c r="BG17" s="5">
        <v>3.7217258317016562</v>
      </c>
      <c r="BH17" s="5">
        <v>4.1381321532265343</v>
      </c>
      <c r="BI17" s="5">
        <v>3.4115076194227818</v>
      </c>
      <c r="BJ17" s="5">
        <v>3.6740233707303238</v>
      </c>
      <c r="BK17" s="5">
        <v>3.6391630185999055</v>
      </c>
      <c r="BL17" s="5">
        <v>3.9099331511861761</v>
      </c>
      <c r="BM17" s="5">
        <v>3.8898804594835932</v>
      </c>
      <c r="BN17" s="5">
        <v>3.3233071653225639</v>
      </c>
      <c r="BO17" s="5">
        <v>3.6950231906527122</v>
      </c>
      <c r="BP17" s="5">
        <v>4.0881085504884735</v>
      </c>
      <c r="BQ17" s="5">
        <v>4.0735610935362434</v>
      </c>
      <c r="BR17" s="5">
        <v>4.5199555721127949</v>
      </c>
      <c r="BS17" s="5">
        <v>4.5468492894184145</v>
      </c>
      <c r="BT17" s="5">
        <v>4.6233933284145943</v>
      </c>
      <c r="BU17" s="5">
        <v>4.6908018100541984</v>
      </c>
      <c r="BV17" s="5">
        <v>4.896633746781359</v>
      </c>
      <c r="BW17" s="5">
        <v>4.7765186165775608</v>
      </c>
      <c r="BX17" s="5">
        <v>4.4659578925556369</v>
      </c>
      <c r="BY17" s="5">
        <v>4.8208551454294124</v>
      </c>
      <c r="BZ17" s="5">
        <v>4.3121374413649072</v>
      </c>
      <c r="CA17" s="5">
        <v>4.2613579775168144</v>
      </c>
      <c r="CB17" s="5">
        <v>4.3424854419857155</v>
      </c>
      <c r="CC17" s="5">
        <v>4.5070899168665708</v>
      </c>
      <c r="CD17" s="5">
        <v>4.8747489028881565</v>
      </c>
      <c r="CE17" s="5">
        <v>4.9132669789959786</v>
      </c>
      <c r="CF17" s="5">
        <v>4.912958793251561</v>
      </c>
      <c r="CG17" s="5">
        <v>4.9728501282512854</v>
      </c>
    </row>
    <row r="18" spans="1:85" x14ac:dyDescent="0.55000000000000004">
      <c r="A18" s="4" t="s">
        <v>13</v>
      </c>
      <c r="B18" s="5">
        <v>12.223765290297994</v>
      </c>
      <c r="C18" s="5">
        <v>12.301011585057886</v>
      </c>
      <c r="D18" s="5">
        <v>12.456546288927431</v>
      </c>
      <c r="E18" s="5">
        <v>12.885657377665094</v>
      </c>
      <c r="F18" s="5">
        <v>14.16121235706153</v>
      </c>
      <c r="G18" s="5">
        <v>15.478377082388086</v>
      </c>
      <c r="H18" s="5">
        <v>16.948916084735998</v>
      </c>
      <c r="I18" s="5">
        <v>19.305095855710423</v>
      </c>
      <c r="J18" s="5">
        <v>22.763917707469897</v>
      </c>
      <c r="K18" s="5">
        <v>24.550928353916238</v>
      </c>
      <c r="L18" s="5">
        <v>25.665004997626365</v>
      </c>
      <c r="M18" s="5">
        <v>25.385877715119054</v>
      </c>
      <c r="N18" s="5">
        <v>24.13069365464435</v>
      </c>
      <c r="O18" s="5">
        <v>23.374743071077848</v>
      </c>
      <c r="P18" s="5">
        <v>22.298554207253151</v>
      </c>
      <c r="Q18" s="5">
        <v>22.02461273521191</v>
      </c>
      <c r="R18" s="5">
        <v>23.909239845434755</v>
      </c>
      <c r="S18" s="5">
        <v>24.994394857851404</v>
      </c>
      <c r="T18" s="5">
        <v>25.51985062152248</v>
      </c>
      <c r="U18" s="5">
        <v>26.194362715995872</v>
      </c>
      <c r="V18" s="5">
        <v>28.630816710225645</v>
      </c>
      <c r="W18" s="5">
        <v>29.735993986022741</v>
      </c>
      <c r="X18" s="5">
        <v>28.923168132378393</v>
      </c>
      <c r="Y18" s="5">
        <v>28.417805880087634</v>
      </c>
      <c r="Z18" s="5">
        <v>29.953293796327486</v>
      </c>
      <c r="AA18" s="5">
        <v>29.213884132419928</v>
      </c>
      <c r="AB18" s="5">
        <v>29.172538249249548</v>
      </c>
      <c r="AC18" s="5">
        <v>29.419150876894697</v>
      </c>
      <c r="AD18" s="5">
        <v>30.079200212217359</v>
      </c>
      <c r="AE18" s="5">
        <v>31.884450282476031</v>
      </c>
      <c r="AF18" s="5">
        <v>33.375645318150319</v>
      </c>
      <c r="AG18" s="5">
        <v>35.359187862760194</v>
      </c>
      <c r="AH18" s="5">
        <v>37.038300183845507</v>
      </c>
      <c r="AI18" s="5">
        <v>37.979877010932988</v>
      </c>
      <c r="AJ18" s="5">
        <v>37.733576859216406</v>
      </c>
      <c r="AK18" s="5">
        <v>35.960760394928528</v>
      </c>
      <c r="AL18" s="5">
        <v>31.560872494496273</v>
      </c>
      <c r="AM18" s="5">
        <v>27.961287377661151</v>
      </c>
      <c r="AN18" s="5">
        <v>25.133013901646294</v>
      </c>
      <c r="AO18" s="5">
        <v>23.708824372545863</v>
      </c>
      <c r="AP18" s="5">
        <v>25.510622289497086</v>
      </c>
      <c r="AQ18" s="5">
        <v>27.105503897662231</v>
      </c>
      <c r="AR18" s="5">
        <v>27.96609176480608</v>
      </c>
      <c r="AS18" s="5">
        <v>27.437151440182532</v>
      </c>
      <c r="AT18" s="5">
        <v>26.15898700596663</v>
      </c>
      <c r="AU18" s="5">
        <v>26.721814864903344</v>
      </c>
      <c r="AV18" s="5">
        <v>27.155329273763478</v>
      </c>
      <c r="AW18" s="5">
        <v>27.116868855366491</v>
      </c>
      <c r="AX18" s="5">
        <v>28.062085602534587</v>
      </c>
      <c r="AY18" s="5">
        <v>28.310419388976364</v>
      </c>
      <c r="AZ18" s="5">
        <v>28.503210439539714</v>
      </c>
      <c r="BA18" s="5">
        <v>28.594284568949362</v>
      </c>
      <c r="BB18" s="5">
        <v>28.24754853065312</v>
      </c>
      <c r="BC18" s="5">
        <v>27.736108870425547</v>
      </c>
      <c r="BD18" s="5">
        <v>27.192713194196003</v>
      </c>
      <c r="BE18" s="5">
        <v>27.763629404725272</v>
      </c>
      <c r="BF18" s="5">
        <v>29.007883788612091</v>
      </c>
      <c r="BG18" s="5">
        <v>29.712235225285461</v>
      </c>
      <c r="BH18" s="5">
        <v>30.986911426728561</v>
      </c>
      <c r="BI18" s="5">
        <v>31.143969559373836</v>
      </c>
      <c r="BJ18" s="5">
        <v>30.453703114001918</v>
      </c>
      <c r="BK18" s="5">
        <v>30.78712701128083</v>
      </c>
      <c r="BL18" s="5">
        <v>30.20428217669928</v>
      </c>
      <c r="BM18" s="5">
        <v>30.11188769801803</v>
      </c>
      <c r="BN18" s="5">
        <v>29.447870871414807</v>
      </c>
      <c r="BO18" s="5">
        <v>26.987277892982931</v>
      </c>
      <c r="BP18" s="5">
        <v>26.203052298654356</v>
      </c>
      <c r="BQ18" s="5">
        <v>25.770798936947848</v>
      </c>
      <c r="BR18" s="5">
        <v>25.96215058525911</v>
      </c>
      <c r="BS18" s="5">
        <v>26.026261758600462</v>
      </c>
      <c r="BT18" s="5">
        <v>25.928817778448128</v>
      </c>
      <c r="BU18" s="5">
        <v>25.863769877692285</v>
      </c>
      <c r="BV18" s="5">
        <v>26.838974966434137</v>
      </c>
      <c r="BW18" s="5">
        <v>28.790051949861514</v>
      </c>
      <c r="BX18" s="5">
        <v>32.342134623588819</v>
      </c>
      <c r="BY18" s="5">
        <v>32.498845939450256</v>
      </c>
      <c r="BZ18" s="5">
        <v>34.731801554876121</v>
      </c>
      <c r="CA18" s="5">
        <v>32.872058292316595</v>
      </c>
      <c r="CB18" s="5">
        <v>32.392870321804381</v>
      </c>
      <c r="CC18" s="5">
        <v>31.820101611657627</v>
      </c>
      <c r="CD18" s="5">
        <v>33.064778169618016</v>
      </c>
      <c r="CE18" s="5">
        <v>29.587029293537107</v>
      </c>
      <c r="CF18" s="5">
        <v>27.442977143137469</v>
      </c>
      <c r="CG18" s="5">
        <v>24.403789763673245</v>
      </c>
    </row>
    <row r="19" spans="1:85" x14ac:dyDescent="0.55000000000000004">
      <c r="A19" s="4" t="s">
        <v>14</v>
      </c>
      <c r="B19" s="5">
        <v>3.2377833662239319</v>
      </c>
      <c r="C19" s="5">
        <v>5.5552830418218599</v>
      </c>
      <c r="D19" s="5">
        <v>4.0303454036838762</v>
      </c>
      <c r="E19" s="5">
        <v>4.9378719003461802</v>
      </c>
      <c r="F19" s="5">
        <v>5.3003818771029483</v>
      </c>
      <c r="G19" s="5">
        <v>5.5820022361607382</v>
      </c>
      <c r="H19" s="5">
        <v>5.5027627126958079</v>
      </c>
      <c r="I19" s="5">
        <v>6.081557529103045</v>
      </c>
      <c r="J19" s="5">
        <v>7.9286226489374299</v>
      </c>
      <c r="K19" s="5">
        <v>8.9061724992869102</v>
      </c>
      <c r="L19" s="5">
        <v>7.2441095359488035</v>
      </c>
      <c r="M19" s="5">
        <v>6.2978015010807527</v>
      </c>
      <c r="N19" s="5">
        <v>7.5071822935249219</v>
      </c>
      <c r="O19" s="5">
        <v>8.878833659356042</v>
      </c>
      <c r="P19" s="5">
        <v>7.4122244387539222</v>
      </c>
      <c r="Q19" s="5">
        <v>5.7629219821100994</v>
      </c>
      <c r="R19" s="5">
        <v>7.4723320497345069</v>
      </c>
      <c r="S19" s="5">
        <v>13.534891410232278</v>
      </c>
      <c r="T19" s="5">
        <v>6.1868863676603478</v>
      </c>
      <c r="U19" s="5">
        <v>6.2149449721337762</v>
      </c>
      <c r="V19" s="5">
        <v>8.0643307009960843</v>
      </c>
      <c r="W19" s="5">
        <v>8.8574115564756877</v>
      </c>
      <c r="X19" s="5">
        <v>9.095271589105586</v>
      </c>
      <c r="Y19" s="5">
        <v>8.9891593095725959</v>
      </c>
      <c r="Z19" s="5">
        <v>9.3130358855247657</v>
      </c>
      <c r="AA19" s="5">
        <v>10.024769304834958</v>
      </c>
      <c r="AB19" s="5">
        <v>8.9979539003267348</v>
      </c>
      <c r="AC19" s="5">
        <v>9.4707905222412005</v>
      </c>
      <c r="AD19" s="5">
        <v>10.236215438627003</v>
      </c>
      <c r="AE19" s="5">
        <v>9.9457088781395999</v>
      </c>
      <c r="AF19" s="5">
        <v>10.946720402135234</v>
      </c>
      <c r="AG19" s="5">
        <v>10.880666475062512</v>
      </c>
      <c r="AH19" s="5">
        <v>13.127517561918774</v>
      </c>
      <c r="AI19" s="5">
        <v>12.595402192758034</v>
      </c>
      <c r="AJ19" s="5">
        <v>9.4959810532552797</v>
      </c>
      <c r="AK19" s="5">
        <v>8.9843086882122272</v>
      </c>
      <c r="AL19" s="5">
        <v>9.6291426104534832</v>
      </c>
      <c r="AM19" s="5">
        <v>9.4238480798627222</v>
      </c>
      <c r="AN19" s="5">
        <v>8.0042603536907517</v>
      </c>
      <c r="AO19" s="5">
        <v>7.2356462802702186</v>
      </c>
      <c r="AP19" s="5">
        <v>8.1514300773625319</v>
      </c>
      <c r="AQ19" s="5">
        <v>9.3018759105777935</v>
      </c>
      <c r="AR19" s="5">
        <v>9.1201321754448212</v>
      </c>
      <c r="AS19" s="5">
        <v>6.0861615587101721</v>
      </c>
      <c r="AT19" s="5">
        <v>6.2393551777822047</v>
      </c>
      <c r="AU19" s="5">
        <v>4.9856205800598854</v>
      </c>
      <c r="AV19" s="5">
        <v>4.0934571244607083</v>
      </c>
      <c r="AW19" s="5">
        <v>3.5345671176972013</v>
      </c>
      <c r="AX19" s="5">
        <v>5.2272381700401187</v>
      </c>
      <c r="AY19" s="5">
        <v>5.1922123832277496</v>
      </c>
      <c r="AZ19" s="5">
        <v>4.6613290937464651</v>
      </c>
      <c r="BA19" s="5">
        <v>5.2782203529856648</v>
      </c>
      <c r="BB19" s="5">
        <v>5.9451632693571614</v>
      </c>
      <c r="BC19" s="5">
        <v>6.6128494019404904</v>
      </c>
      <c r="BD19" s="5">
        <v>5.6441452248068735</v>
      </c>
      <c r="BE19" s="5">
        <v>5.6928421038954724</v>
      </c>
      <c r="BF19" s="5">
        <v>7.3299254875668964</v>
      </c>
      <c r="BG19" s="5">
        <v>7.7815806743247027</v>
      </c>
      <c r="BH19" s="5">
        <v>7.1850594374488281</v>
      </c>
      <c r="BI19" s="5">
        <v>6.5584344006595643</v>
      </c>
      <c r="BJ19" s="5">
        <v>6.9207260861959981</v>
      </c>
      <c r="BK19" s="5">
        <v>8.5620705362533513</v>
      </c>
      <c r="BL19" s="5">
        <v>6.3797708901653802</v>
      </c>
      <c r="BM19" s="5">
        <v>8.9394324873852629</v>
      </c>
      <c r="BN19" s="5">
        <v>6.6029446713580313</v>
      </c>
      <c r="BO19" s="5">
        <v>6.9327068163986247</v>
      </c>
      <c r="BP19" s="5">
        <v>7.1414726504181001</v>
      </c>
      <c r="BQ19" s="5">
        <v>6.4238758618252501</v>
      </c>
      <c r="BR19" s="5">
        <v>9.3730237680959227</v>
      </c>
      <c r="BS19" s="5">
        <v>6.7337108415463156</v>
      </c>
      <c r="BT19" s="5">
        <v>5.9554766273561217</v>
      </c>
      <c r="BU19" s="5">
        <v>5.2717887630016378</v>
      </c>
      <c r="BV19" s="5">
        <v>6.7809776043840415</v>
      </c>
      <c r="BW19" s="5">
        <v>6.8442394465099081</v>
      </c>
      <c r="BX19" s="5">
        <v>3.480877131879879</v>
      </c>
      <c r="BY19" s="5">
        <v>3.9659641789491529</v>
      </c>
      <c r="BZ19" s="5">
        <v>4.8442784135939139</v>
      </c>
      <c r="CA19" s="5">
        <v>4.1991484823037393</v>
      </c>
      <c r="CB19" s="5">
        <v>3.4580367397248821</v>
      </c>
      <c r="CC19" s="5">
        <v>4.3473620356201259</v>
      </c>
      <c r="CD19" s="5">
        <v>4.5204753550435868</v>
      </c>
      <c r="CE19" s="5">
        <v>5.1437792804570144</v>
      </c>
      <c r="CF19" s="5">
        <v>5.0798737622372734</v>
      </c>
      <c r="CG19" s="5">
        <v>3.5981397968742002</v>
      </c>
    </row>
    <row r="20" spans="1:85" x14ac:dyDescent="0.55000000000000004">
      <c r="A20" s="4" t="s">
        <v>15</v>
      </c>
      <c r="B20" s="5">
        <v>10.66140005191429</v>
      </c>
      <c r="C20" s="5">
        <v>13.847899078796365</v>
      </c>
      <c r="D20" s="5">
        <v>11.827120975718655</v>
      </c>
      <c r="E20" s="5">
        <v>12.919178075869219</v>
      </c>
      <c r="F20" s="5">
        <v>12.43770938632009</v>
      </c>
      <c r="G20" s="5">
        <v>15.163815437653625</v>
      </c>
      <c r="H20" s="5">
        <v>12.840031078337674</v>
      </c>
      <c r="I20" s="5">
        <v>13.894011317258816</v>
      </c>
      <c r="J20" s="5">
        <v>12.772743820657968</v>
      </c>
      <c r="K20" s="5">
        <v>15.960843315947109</v>
      </c>
      <c r="L20" s="5">
        <v>13.970838768650152</v>
      </c>
      <c r="M20" s="5">
        <v>14.144239509489982</v>
      </c>
      <c r="N20" s="5">
        <v>16.049410952869845</v>
      </c>
      <c r="O20" s="5">
        <v>16.013584963276919</v>
      </c>
      <c r="P20" s="5">
        <v>13.681274478480443</v>
      </c>
      <c r="Q20" s="5">
        <v>15.109631463653852</v>
      </c>
      <c r="R20" s="5">
        <v>14.030271219059166</v>
      </c>
      <c r="S20" s="5">
        <v>14.792637225561336</v>
      </c>
      <c r="T20" s="5">
        <v>13.123673085785676</v>
      </c>
      <c r="U20" s="5">
        <v>12.142491924371894</v>
      </c>
      <c r="V20" s="5">
        <v>13.416676574794931</v>
      </c>
      <c r="W20" s="5">
        <v>16.449164269359287</v>
      </c>
      <c r="X20" s="5">
        <v>14.116168149166505</v>
      </c>
      <c r="Y20" s="5">
        <v>14.633736332394715</v>
      </c>
      <c r="Z20" s="5">
        <v>15.565017475420483</v>
      </c>
      <c r="AA20" s="5">
        <v>18.672856576963873</v>
      </c>
      <c r="AB20" s="5">
        <v>15.664279453782214</v>
      </c>
      <c r="AC20" s="5">
        <v>15.876711423195566</v>
      </c>
      <c r="AD20" s="5">
        <v>16.145436543294267</v>
      </c>
      <c r="AE20" s="5">
        <v>19.873166817515482</v>
      </c>
      <c r="AF20" s="5">
        <v>17.333537822425477</v>
      </c>
      <c r="AG20" s="5">
        <v>16.616710618006266</v>
      </c>
      <c r="AH20" s="5">
        <v>14.929091238848018</v>
      </c>
      <c r="AI20" s="5">
        <v>16.10644258662867</v>
      </c>
      <c r="AJ20" s="5">
        <v>13.69896505599929</v>
      </c>
      <c r="AK20" s="5">
        <v>14.942169990741132</v>
      </c>
      <c r="AL20" s="5">
        <v>14.959435571160887</v>
      </c>
      <c r="AM20" s="5">
        <v>20.469858505566126</v>
      </c>
      <c r="AN20" s="5">
        <v>18.86726894959083</v>
      </c>
      <c r="AO20" s="5">
        <v>19.613320065965517</v>
      </c>
      <c r="AP20" s="5">
        <v>15.587392865069752</v>
      </c>
      <c r="AQ20" s="5">
        <v>19.533681143778082</v>
      </c>
      <c r="AR20" s="5">
        <v>19.553263785125303</v>
      </c>
      <c r="AS20" s="5">
        <v>19.117670689909257</v>
      </c>
      <c r="AT20" s="5">
        <v>18.860893393897385</v>
      </c>
      <c r="AU20" s="5">
        <v>23.212427529841268</v>
      </c>
      <c r="AV20" s="5">
        <v>19.49796107499068</v>
      </c>
      <c r="AW20" s="5">
        <v>19.023718001270669</v>
      </c>
      <c r="AX20" s="5">
        <v>19.912227391728656</v>
      </c>
      <c r="AY20" s="5">
        <v>25.03223433677984</v>
      </c>
      <c r="AZ20" s="5">
        <v>21.251815229774081</v>
      </c>
      <c r="BA20" s="5">
        <v>22.110723041717417</v>
      </c>
      <c r="BB20" s="5">
        <v>23.376721182280722</v>
      </c>
      <c r="BC20" s="5">
        <v>27.683299129603132</v>
      </c>
      <c r="BD20" s="5">
        <v>23.581804413687898</v>
      </c>
      <c r="BE20" s="5">
        <v>23.84717527442826</v>
      </c>
      <c r="BF20" s="5">
        <v>25.112843332102791</v>
      </c>
      <c r="BG20" s="5">
        <v>31.754653435583208</v>
      </c>
      <c r="BH20" s="5">
        <v>25.793537575821205</v>
      </c>
      <c r="BI20" s="5">
        <v>26.99696565649279</v>
      </c>
      <c r="BJ20" s="5">
        <v>25.096804021720899</v>
      </c>
      <c r="BK20" s="5">
        <v>33.387719215800161</v>
      </c>
      <c r="BL20" s="5">
        <v>27.301369645945687</v>
      </c>
      <c r="BM20" s="5">
        <v>45.550107116533262</v>
      </c>
      <c r="BN20" s="5">
        <v>29.803452850890991</v>
      </c>
      <c r="BO20" s="5">
        <v>37.389339350757638</v>
      </c>
      <c r="BP20" s="5">
        <v>28.83293474431456</v>
      </c>
      <c r="BQ20" s="5">
        <v>30.682273054036827</v>
      </c>
      <c r="BR20" s="5">
        <v>31.578148928152356</v>
      </c>
      <c r="BS20" s="5">
        <v>37.262001873160997</v>
      </c>
      <c r="BT20" s="5">
        <v>30.243158766984315</v>
      </c>
      <c r="BU20" s="5">
        <v>36.775690431702351</v>
      </c>
      <c r="BV20" s="5">
        <v>32.705457716826842</v>
      </c>
      <c r="BW20" s="5">
        <v>38.342326705358047</v>
      </c>
      <c r="BX20" s="5">
        <v>31.227485208133558</v>
      </c>
      <c r="BY20" s="5">
        <v>32.231936780630775</v>
      </c>
      <c r="BZ20" s="5">
        <v>34.51573528582378</v>
      </c>
      <c r="CA20" s="5">
        <v>39.716412718343811</v>
      </c>
      <c r="CB20" s="5">
        <v>34.13210568689292</v>
      </c>
      <c r="CC20" s="5">
        <v>27.644280342850259</v>
      </c>
      <c r="CD20" s="5">
        <v>25.233383282542658</v>
      </c>
      <c r="CE20" s="5">
        <v>31.152462521937515</v>
      </c>
      <c r="CF20" s="5">
        <v>28.006330573593967</v>
      </c>
      <c r="CG20" s="5">
        <v>24.450080314649437</v>
      </c>
    </row>
    <row r="21" spans="1:85" x14ac:dyDescent="0.55000000000000004">
      <c r="A21" s="4" t="s">
        <v>16</v>
      </c>
      <c r="B21" s="5">
        <v>4.3198603439066092</v>
      </c>
      <c r="C21" s="5">
        <v>4.3646177910930941</v>
      </c>
      <c r="D21" s="5">
        <v>4.0233788133671791</v>
      </c>
      <c r="E21" s="5">
        <v>4.6113819637035753</v>
      </c>
      <c r="F21" s="5">
        <v>3.7656339656173543</v>
      </c>
      <c r="G21" s="5">
        <v>4.5487617251132049</v>
      </c>
      <c r="H21" s="5">
        <v>4.2876305257848806</v>
      </c>
      <c r="I21" s="5">
        <v>4.8026114295870546</v>
      </c>
      <c r="J21" s="5">
        <v>4.695509053731949</v>
      </c>
      <c r="K21" s="5">
        <v>4.8474398081085379</v>
      </c>
      <c r="L21" s="5">
        <v>4.3741865763200547</v>
      </c>
      <c r="M21" s="5">
        <v>4.6663784812156734</v>
      </c>
      <c r="N21" s="5">
        <v>5.1964728513100269</v>
      </c>
      <c r="O21" s="5">
        <v>5.2186240490225133</v>
      </c>
      <c r="P21" s="5">
        <v>4.827867447478015</v>
      </c>
      <c r="Q21" s="5">
        <v>5.1688431377947772</v>
      </c>
      <c r="R21" s="5">
        <v>4.8625760806758205</v>
      </c>
      <c r="S21" s="5">
        <v>5.2074037389295116</v>
      </c>
      <c r="T21" s="5">
        <v>4.760524336843484</v>
      </c>
      <c r="U21" s="5">
        <v>4.8963988036033452</v>
      </c>
      <c r="V21" s="5">
        <v>5.0929758910465921</v>
      </c>
      <c r="W21" s="5">
        <v>5.3721788690492671</v>
      </c>
      <c r="X21" s="5">
        <v>4.9826538202497321</v>
      </c>
      <c r="Y21" s="5">
        <v>5.4832358914969008</v>
      </c>
      <c r="Z21" s="5">
        <v>5.7613346529746483</v>
      </c>
      <c r="AA21" s="5">
        <v>5.9596608765052341</v>
      </c>
      <c r="AB21" s="5">
        <v>5.4646912958890566</v>
      </c>
      <c r="AC21" s="5">
        <v>5.7052825726319139</v>
      </c>
      <c r="AD21" s="5">
        <v>5.7306369932695898</v>
      </c>
      <c r="AE21" s="5">
        <v>5.8659501277837887</v>
      </c>
      <c r="AF21" s="5">
        <v>6.1750613854453311</v>
      </c>
      <c r="AG21" s="5">
        <v>6.2246823428211675</v>
      </c>
      <c r="AH21" s="5">
        <v>5.7257146527548937</v>
      </c>
      <c r="AI21" s="5">
        <v>5.7350636441776643</v>
      </c>
      <c r="AJ21" s="5">
        <v>5.32137386502834</v>
      </c>
      <c r="AK21" s="5">
        <v>5.731953340319258</v>
      </c>
      <c r="AL21" s="5">
        <v>5.9518237203651747</v>
      </c>
      <c r="AM21" s="5">
        <v>6.7120627462434186</v>
      </c>
      <c r="AN21" s="5">
        <v>6.3494499431886666</v>
      </c>
      <c r="AO21" s="5">
        <v>6.6266161608028291</v>
      </c>
      <c r="AP21" s="5">
        <v>6.4677419581089364</v>
      </c>
      <c r="AQ21" s="5">
        <v>6.7386818926472669</v>
      </c>
      <c r="AR21" s="5">
        <v>6.4860291475008811</v>
      </c>
      <c r="AS21" s="5">
        <v>6.8629539142330387</v>
      </c>
      <c r="AT21" s="5">
        <v>6.8609919723574802</v>
      </c>
      <c r="AU21" s="5">
        <v>7.5563524665513704</v>
      </c>
      <c r="AV21" s="5">
        <v>6.8912192700983965</v>
      </c>
      <c r="AW21" s="5">
        <v>7.2514362909927526</v>
      </c>
      <c r="AX21" s="5">
        <v>7.695976568775917</v>
      </c>
      <c r="AY21" s="5">
        <v>8.0489519401244571</v>
      </c>
      <c r="AZ21" s="5">
        <v>7.4934722385191828</v>
      </c>
      <c r="BA21" s="5">
        <v>7.9615992525804371</v>
      </c>
      <c r="BB21" s="5">
        <v>7.9195349933066401</v>
      </c>
      <c r="BC21" s="5">
        <v>8.4592507452450505</v>
      </c>
      <c r="BD21" s="5">
        <v>7.8838533033557363</v>
      </c>
      <c r="BE21" s="5">
        <v>8.6683609580925687</v>
      </c>
      <c r="BF21" s="5">
        <v>8.8904921221417172</v>
      </c>
      <c r="BG21" s="5">
        <v>9.3620126473673402</v>
      </c>
      <c r="BH21" s="5">
        <v>8.4596108280326412</v>
      </c>
      <c r="BI21" s="5">
        <v>8.8228844024582997</v>
      </c>
      <c r="BJ21" s="5">
        <v>8.2793043950404819</v>
      </c>
      <c r="BK21" s="5">
        <v>8.9880237353891701</v>
      </c>
      <c r="BL21" s="5">
        <v>9.1803110329554656</v>
      </c>
      <c r="BM21" s="5">
        <v>13.454360836614878</v>
      </c>
      <c r="BN21" s="5">
        <v>10.152227444454658</v>
      </c>
      <c r="BO21" s="5">
        <v>8.3261017114459648</v>
      </c>
      <c r="BP21" s="5">
        <v>10.488401428403227</v>
      </c>
      <c r="BQ21" s="5">
        <v>9.8122694156961572</v>
      </c>
      <c r="BR21" s="5">
        <v>9.7997819494254372</v>
      </c>
      <c r="BS21" s="5">
        <v>11.748211858370183</v>
      </c>
      <c r="BT21" s="5">
        <v>11.108977666048695</v>
      </c>
      <c r="BU21" s="5">
        <v>11.657028526155692</v>
      </c>
      <c r="BV21" s="5">
        <v>11.806907288133546</v>
      </c>
      <c r="BW21" s="5">
        <v>12.302681091621061</v>
      </c>
      <c r="BX21" s="5">
        <v>12.22834350010837</v>
      </c>
      <c r="BY21" s="5">
        <v>12.92884823006726</v>
      </c>
      <c r="BZ21" s="5">
        <v>12.985591160753156</v>
      </c>
      <c r="CA21" s="5">
        <v>13.544860925334302</v>
      </c>
      <c r="CB21" s="5">
        <v>13.241766759046664</v>
      </c>
      <c r="CC21" s="5">
        <v>13.242763758052451</v>
      </c>
      <c r="CD21" s="5">
        <v>13.22329827922848</v>
      </c>
      <c r="CE21" s="5">
        <v>13.419679368373522</v>
      </c>
      <c r="CF21" s="5">
        <v>12.710331994665289</v>
      </c>
      <c r="CG21" s="5">
        <v>13.636947341569007</v>
      </c>
    </row>
    <row r="22" spans="1:85" x14ac:dyDescent="0.55000000000000004">
      <c r="A22" s="4" t="s">
        <v>17</v>
      </c>
      <c r="B22" s="5">
        <v>60.333065966438895</v>
      </c>
      <c r="C22" s="5">
        <v>57.14221410821429</v>
      </c>
      <c r="D22" s="5">
        <v>61.740869467257824</v>
      </c>
      <c r="E22" s="5">
        <v>70.364863127843236</v>
      </c>
      <c r="F22" s="5">
        <v>64.729566240967941</v>
      </c>
      <c r="G22" s="5">
        <v>58.830604200595992</v>
      </c>
      <c r="H22" s="5">
        <v>89.755137247330495</v>
      </c>
      <c r="I22" s="5">
        <v>112.31605073812443</v>
      </c>
      <c r="J22" s="5">
        <v>50.259308050357589</v>
      </c>
      <c r="K22" s="5">
        <v>77.973680352774551</v>
      </c>
      <c r="L22" s="5">
        <v>74.360938275466864</v>
      </c>
      <c r="M22" s="5">
        <v>125.17060981130493</v>
      </c>
      <c r="N22" s="5">
        <v>61.488381712741145</v>
      </c>
      <c r="O22" s="5">
        <v>86.846035958044041</v>
      </c>
      <c r="P22" s="5">
        <v>71.187751691596048</v>
      </c>
      <c r="Q22" s="5">
        <v>128.47394773686275</v>
      </c>
      <c r="R22" s="5">
        <v>53.208657810021762</v>
      </c>
      <c r="S22" s="5">
        <v>55.538522206459959</v>
      </c>
      <c r="T22" s="5">
        <v>82.077891278580324</v>
      </c>
      <c r="U22" s="5">
        <v>136.8789882757421</v>
      </c>
      <c r="V22" s="5">
        <v>63.864467473050063</v>
      </c>
      <c r="W22" s="5">
        <v>101.83023072901786</v>
      </c>
      <c r="X22" s="5">
        <v>125.76767886781529</v>
      </c>
      <c r="Y22" s="5">
        <v>126.13886443620414</v>
      </c>
      <c r="Z22" s="5">
        <v>96.756729964538877</v>
      </c>
      <c r="AA22" s="5">
        <v>69.387798940832823</v>
      </c>
      <c r="AB22" s="5">
        <v>122.71555637496249</v>
      </c>
      <c r="AC22" s="5">
        <v>144.62074974423254</v>
      </c>
      <c r="AD22" s="5">
        <v>76.605564183928408</v>
      </c>
      <c r="AE22" s="5">
        <v>106.29053729393655</v>
      </c>
      <c r="AF22" s="5">
        <v>81.134818372909223</v>
      </c>
      <c r="AG22" s="5">
        <v>138.88763380443226</v>
      </c>
      <c r="AH22" s="5">
        <v>67.364322284337476</v>
      </c>
      <c r="AI22" s="5">
        <v>46.235691640392034</v>
      </c>
      <c r="AJ22" s="5">
        <v>64.78422904088778</v>
      </c>
      <c r="AK22" s="5">
        <v>61.936463772960508</v>
      </c>
      <c r="AL22" s="5">
        <v>29.407592424047131</v>
      </c>
      <c r="AM22" s="5">
        <v>59.380092981500653</v>
      </c>
      <c r="AN22" s="5">
        <v>34.076203147648698</v>
      </c>
      <c r="AO22" s="5">
        <v>131.24222166460629</v>
      </c>
      <c r="AP22" s="5">
        <v>31.14551124647285</v>
      </c>
      <c r="AQ22" s="5">
        <v>69.944690808349037</v>
      </c>
      <c r="AR22" s="5">
        <v>94.286934319024198</v>
      </c>
      <c r="AS22" s="5">
        <v>78.560816207786104</v>
      </c>
      <c r="AT22" s="5">
        <v>30.697763076635582</v>
      </c>
      <c r="AU22" s="5">
        <v>59.203468479961813</v>
      </c>
      <c r="AV22" s="5">
        <v>80.282040714529813</v>
      </c>
      <c r="AW22" s="5">
        <v>143.99972772887276</v>
      </c>
      <c r="AX22" s="5">
        <v>55.964438050865425</v>
      </c>
      <c r="AY22" s="5">
        <v>91.043714455563276</v>
      </c>
      <c r="AZ22" s="5">
        <v>65.163552816122944</v>
      </c>
      <c r="BA22" s="5">
        <v>139.25529467744821</v>
      </c>
      <c r="BB22" s="5">
        <v>60.619488951232896</v>
      </c>
      <c r="BC22" s="5">
        <v>74.074933193022162</v>
      </c>
      <c r="BD22" s="5">
        <v>123.04906283733953</v>
      </c>
      <c r="BE22" s="5">
        <v>153.77651501840518</v>
      </c>
      <c r="BF22" s="5">
        <v>68.90500558888705</v>
      </c>
      <c r="BG22" s="5">
        <v>96.138893267931877</v>
      </c>
      <c r="BH22" s="5">
        <v>102.70897251342933</v>
      </c>
      <c r="BI22" s="5">
        <v>169.41812862975166</v>
      </c>
      <c r="BJ22" s="5">
        <v>80.021981650950607</v>
      </c>
      <c r="BK22" s="5">
        <v>113.48125557790226</v>
      </c>
      <c r="BL22" s="5">
        <v>82.30801546772804</v>
      </c>
      <c r="BM22" s="5">
        <v>206.29774730341933</v>
      </c>
      <c r="BN22" s="5">
        <v>66.850855197023805</v>
      </c>
      <c r="BO22" s="5">
        <v>85.97968490644314</v>
      </c>
      <c r="BP22" s="5">
        <v>129.2343224432133</v>
      </c>
      <c r="BQ22" s="5">
        <v>155.27913745331983</v>
      </c>
      <c r="BR22" s="5">
        <v>100.67291869409269</v>
      </c>
      <c r="BS22" s="5">
        <v>95.909320635093309</v>
      </c>
      <c r="BT22" s="5">
        <v>58.692006131908954</v>
      </c>
      <c r="BU22" s="5">
        <v>209.44875453890489</v>
      </c>
      <c r="BV22" s="5">
        <v>80.218486226533201</v>
      </c>
      <c r="BW22" s="5">
        <v>90.918881511680354</v>
      </c>
      <c r="BX22" s="5">
        <v>89.41825875060718</v>
      </c>
      <c r="BY22" s="5">
        <v>111.78074104273185</v>
      </c>
      <c r="BZ22" s="5">
        <v>72.38266321303206</v>
      </c>
      <c r="CA22" s="5">
        <v>53.565431912398054</v>
      </c>
      <c r="CB22" s="5">
        <v>98.910703513080023</v>
      </c>
      <c r="CC22" s="5">
        <v>135.90687038774934</v>
      </c>
      <c r="CD22" s="5">
        <v>76.663210624669262</v>
      </c>
      <c r="CE22" s="5">
        <v>79.330792929878839</v>
      </c>
      <c r="CF22" s="5">
        <v>90.240795640979343</v>
      </c>
      <c r="CG22" s="5">
        <v>153.96406456703494</v>
      </c>
    </row>
    <row r="23" spans="1:85" x14ac:dyDescent="0.55000000000000004">
      <c r="A23" s="2" t="s">
        <v>18</v>
      </c>
      <c r="B23" s="3">
        <v>382.19875730236981</v>
      </c>
      <c r="C23" s="3">
        <v>442.5247134529958</v>
      </c>
      <c r="D23" s="3">
        <v>466.69340193517399</v>
      </c>
      <c r="E23" s="3">
        <v>422.37780977208723</v>
      </c>
      <c r="F23" s="3">
        <v>395.18695715640666</v>
      </c>
      <c r="G23" s="3">
        <v>462.1758281966795</v>
      </c>
      <c r="H23" s="3">
        <v>515.0301944657798</v>
      </c>
      <c r="I23" s="3">
        <v>442.8174603464052</v>
      </c>
      <c r="J23" s="3">
        <v>426.70462817335107</v>
      </c>
      <c r="K23" s="3">
        <v>488.16343849563538</v>
      </c>
      <c r="L23" s="3">
        <v>536.5407395883459</v>
      </c>
      <c r="M23" s="3">
        <v>491.58331809784806</v>
      </c>
      <c r="N23" s="3">
        <v>479.92751245737804</v>
      </c>
      <c r="O23" s="3">
        <v>540.80273233386845</v>
      </c>
      <c r="P23" s="3">
        <v>591.21828169748289</v>
      </c>
      <c r="Q23" s="3">
        <v>528.33902298966075</v>
      </c>
      <c r="R23" s="3">
        <v>507.99217564773579</v>
      </c>
      <c r="S23" s="3">
        <v>612.72754151776655</v>
      </c>
      <c r="T23" s="3">
        <v>687.8660016577951</v>
      </c>
      <c r="U23" s="3">
        <v>548.52543484438888</v>
      </c>
      <c r="V23" s="3">
        <v>529.68160492386596</v>
      </c>
      <c r="W23" s="3">
        <v>612.64777488206801</v>
      </c>
      <c r="X23" s="3">
        <v>685.12405239340433</v>
      </c>
      <c r="Y23" s="3">
        <v>604.47382233678388</v>
      </c>
      <c r="Z23" s="3">
        <v>552.89083062865097</v>
      </c>
      <c r="AA23" s="3">
        <v>653.47650581182154</v>
      </c>
      <c r="AB23" s="3">
        <v>782.98747099719969</v>
      </c>
      <c r="AC23" s="3">
        <v>699.30649287452786</v>
      </c>
      <c r="AD23" s="3">
        <v>635.21810790353061</v>
      </c>
      <c r="AE23" s="3">
        <v>758.72812418330227</v>
      </c>
      <c r="AF23" s="3">
        <v>870.93137568813461</v>
      </c>
      <c r="AG23" s="3">
        <v>740.60919631538354</v>
      </c>
      <c r="AH23" s="3">
        <v>647.61808733205635</v>
      </c>
      <c r="AI23" s="3">
        <v>717.16996882369085</v>
      </c>
      <c r="AJ23" s="3">
        <v>844.04539918184446</v>
      </c>
      <c r="AK23" s="3">
        <v>719.88184309960263</v>
      </c>
      <c r="AL23" s="3">
        <v>659.34908066698051</v>
      </c>
      <c r="AM23" s="3">
        <v>846.20372498599636</v>
      </c>
      <c r="AN23" s="3">
        <v>938.38224470031196</v>
      </c>
      <c r="AO23" s="3">
        <v>784.3522530899935</v>
      </c>
      <c r="AP23" s="3">
        <v>698.67454265701576</v>
      </c>
      <c r="AQ23" s="3">
        <v>890.10508915673313</v>
      </c>
      <c r="AR23" s="3">
        <v>969.4201167197831</v>
      </c>
      <c r="AS23" s="3">
        <v>832.24309514912716</v>
      </c>
      <c r="AT23" s="3">
        <v>760.00125024248257</v>
      </c>
      <c r="AU23" s="3">
        <v>914.87342381280405</v>
      </c>
      <c r="AV23" s="3">
        <v>1076.2609771125594</v>
      </c>
      <c r="AW23" s="3">
        <v>942.98734883215377</v>
      </c>
      <c r="AX23" s="3">
        <v>842.86306387070692</v>
      </c>
      <c r="AY23" s="3">
        <v>996.50575656890612</v>
      </c>
      <c r="AZ23" s="3">
        <v>1113.0607310188416</v>
      </c>
      <c r="BA23" s="3">
        <v>948.9724485415453</v>
      </c>
      <c r="BB23" s="3">
        <v>865.90696380499537</v>
      </c>
      <c r="BC23" s="3">
        <v>1022.715980534741</v>
      </c>
      <c r="BD23" s="3">
        <v>1163.7305772678278</v>
      </c>
      <c r="BE23" s="3">
        <v>1036.8484783924357</v>
      </c>
      <c r="BF23" s="3">
        <v>895.65449096607256</v>
      </c>
      <c r="BG23" s="3">
        <v>1027.7507490602904</v>
      </c>
      <c r="BH23" s="3">
        <v>1254.4757077578172</v>
      </c>
      <c r="BI23" s="3">
        <v>1087.5420522158199</v>
      </c>
      <c r="BJ23" s="3">
        <v>958.27861962139934</v>
      </c>
      <c r="BK23" s="3">
        <v>1091.4124487112324</v>
      </c>
      <c r="BL23" s="3">
        <v>1297.3435693161812</v>
      </c>
      <c r="BM23" s="3">
        <v>1127.087362351187</v>
      </c>
      <c r="BN23" s="3">
        <v>942.52943283654838</v>
      </c>
      <c r="BO23" s="3">
        <v>999.79358633703293</v>
      </c>
      <c r="BP23" s="3">
        <v>1206.7518288679516</v>
      </c>
      <c r="BQ23" s="3">
        <v>1051.6591519584667</v>
      </c>
      <c r="BR23" s="3">
        <v>969.19610180005338</v>
      </c>
      <c r="BS23" s="3">
        <v>1062.6659801197598</v>
      </c>
      <c r="BT23" s="3">
        <v>1308.6704143368986</v>
      </c>
      <c r="BU23" s="3">
        <v>1164.0345037432885</v>
      </c>
      <c r="BV23" s="3">
        <v>1069.8679356693196</v>
      </c>
      <c r="BW23" s="3">
        <v>1193.4342589939793</v>
      </c>
      <c r="BX23" s="3">
        <v>1455.7930966449221</v>
      </c>
      <c r="BY23" s="3">
        <v>1220.7717446214933</v>
      </c>
      <c r="BZ23" s="3">
        <v>1163.743092157096</v>
      </c>
      <c r="CA23" s="3">
        <v>1267.0709153621235</v>
      </c>
      <c r="CB23" s="3">
        <v>1515.2924892348581</v>
      </c>
      <c r="CC23" s="3">
        <v>1326.8842565416257</v>
      </c>
      <c r="CD23" s="3">
        <v>1245.328510580782</v>
      </c>
      <c r="CE23" s="3">
        <v>1368.2045197555676</v>
      </c>
      <c r="CF23" s="3">
        <v>1662.0300033920948</v>
      </c>
      <c r="CG23" s="3">
        <v>1416.2490899046368</v>
      </c>
    </row>
    <row r="24" spans="1:85" x14ac:dyDescent="0.55000000000000004">
      <c r="A24" s="4" t="s">
        <v>19</v>
      </c>
      <c r="B24" s="5">
        <v>95.280491071657451</v>
      </c>
      <c r="C24" s="5">
        <v>134.20315063049776</v>
      </c>
      <c r="D24" s="5">
        <v>160.86731321059119</v>
      </c>
      <c r="E24" s="5">
        <v>107.18410342816325</v>
      </c>
      <c r="F24" s="5">
        <v>109.19166728270504</v>
      </c>
      <c r="G24" s="5">
        <v>155.64363692431277</v>
      </c>
      <c r="H24" s="5">
        <v>195.24015408951175</v>
      </c>
      <c r="I24" s="5">
        <v>115.70386836913335</v>
      </c>
      <c r="J24" s="5">
        <v>115.24892830375519</v>
      </c>
      <c r="K24" s="5">
        <v>151.41089830611352</v>
      </c>
      <c r="L24" s="5">
        <v>178.37925028729239</v>
      </c>
      <c r="M24" s="5">
        <v>119.94245539784023</v>
      </c>
      <c r="N24" s="5">
        <v>121.15479458269017</v>
      </c>
      <c r="O24" s="5">
        <v>154.75021629906928</v>
      </c>
      <c r="P24" s="5">
        <v>199.63497581531178</v>
      </c>
      <c r="Q24" s="5">
        <v>131.15839187609356</v>
      </c>
      <c r="R24" s="5">
        <v>138.04776065186439</v>
      </c>
      <c r="S24" s="5">
        <v>200.16741243787268</v>
      </c>
      <c r="T24" s="5">
        <v>258.51815461087392</v>
      </c>
      <c r="U24" s="5">
        <v>145.26195789758847</v>
      </c>
      <c r="V24" s="5">
        <v>132.09024717041768</v>
      </c>
      <c r="W24" s="5">
        <v>184.02543547155878</v>
      </c>
      <c r="X24" s="5">
        <v>225.80184922737607</v>
      </c>
      <c r="Y24" s="5">
        <v>134.92023400537909</v>
      </c>
      <c r="Z24" s="5">
        <v>138.31409900034845</v>
      </c>
      <c r="AA24" s="5">
        <v>200.28761121986591</v>
      </c>
      <c r="AB24" s="5">
        <v>282.9645627233578</v>
      </c>
      <c r="AC24" s="5">
        <v>168.16861992890873</v>
      </c>
      <c r="AD24" s="5">
        <v>165.53495854533568</v>
      </c>
      <c r="AE24" s="5">
        <v>243.82726509947062</v>
      </c>
      <c r="AF24" s="5">
        <v>329.75100349507585</v>
      </c>
      <c r="AG24" s="5">
        <v>183.65917422567176</v>
      </c>
      <c r="AH24" s="5">
        <v>170.43187918125079</v>
      </c>
      <c r="AI24" s="5">
        <v>241.75103177051199</v>
      </c>
      <c r="AJ24" s="5">
        <v>320.65948120943295</v>
      </c>
      <c r="AK24" s="5">
        <v>192.62377515096165</v>
      </c>
      <c r="AL24" s="5">
        <v>191.05449363423068</v>
      </c>
      <c r="AM24" s="5">
        <v>273.125373031609</v>
      </c>
      <c r="AN24" s="5">
        <v>373.14996508568436</v>
      </c>
      <c r="AO24" s="5">
        <v>221.66698239660158</v>
      </c>
      <c r="AP24" s="5">
        <v>201.59828324346631</v>
      </c>
      <c r="AQ24" s="5">
        <v>276.43296355611068</v>
      </c>
      <c r="AR24" s="5">
        <v>361.33151769035624</v>
      </c>
      <c r="AS24" s="5">
        <v>233.00511513136087</v>
      </c>
      <c r="AT24" s="5">
        <v>198.19795730888541</v>
      </c>
      <c r="AU24" s="5">
        <v>291.99192990921171</v>
      </c>
      <c r="AV24" s="5">
        <v>408.34660905982633</v>
      </c>
      <c r="AW24" s="5">
        <v>239.19950372207643</v>
      </c>
      <c r="AX24" s="5">
        <v>215.64417472559813</v>
      </c>
      <c r="AY24" s="5">
        <v>317.06113740338196</v>
      </c>
      <c r="AZ24" s="5">
        <v>418.10909756451184</v>
      </c>
      <c r="BA24" s="5">
        <v>243.02459030650803</v>
      </c>
      <c r="BB24" s="5">
        <v>227.40039984143004</v>
      </c>
      <c r="BC24" s="5">
        <v>322.21647842233017</v>
      </c>
      <c r="BD24" s="5">
        <v>449.70979992879001</v>
      </c>
      <c r="BE24" s="5">
        <v>257.67432180744959</v>
      </c>
      <c r="BF24" s="5">
        <v>238.92797957507497</v>
      </c>
      <c r="BG24" s="5">
        <v>349.45691831902593</v>
      </c>
      <c r="BH24" s="5">
        <v>480.71334510977613</v>
      </c>
      <c r="BI24" s="5">
        <v>277.68975699612315</v>
      </c>
      <c r="BJ24" s="5">
        <v>244.98729733260399</v>
      </c>
      <c r="BK24" s="5">
        <v>358.72679170683784</v>
      </c>
      <c r="BL24" s="5">
        <v>511.03295251620921</v>
      </c>
      <c r="BM24" s="5">
        <v>253.97395844434885</v>
      </c>
      <c r="BN24" s="5">
        <v>241.26798831401351</v>
      </c>
      <c r="BO24" s="5">
        <v>323.08440423954841</v>
      </c>
      <c r="BP24" s="5">
        <v>455.53561519521668</v>
      </c>
      <c r="BQ24" s="5">
        <v>242.01499225122112</v>
      </c>
      <c r="BR24" s="5">
        <v>227.97056471612234</v>
      </c>
      <c r="BS24" s="5">
        <v>355.06813916722439</v>
      </c>
      <c r="BT24" s="5">
        <v>493.31771280050583</v>
      </c>
      <c r="BU24" s="5">
        <v>275.16758331614727</v>
      </c>
      <c r="BV24" s="5">
        <v>253.29867080879353</v>
      </c>
      <c r="BW24" s="5">
        <v>412.20993130580399</v>
      </c>
      <c r="BX24" s="5">
        <v>610.93073380139253</v>
      </c>
      <c r="BY24" s="5">
        <v>311.66183219978831</v>
      </c>
      <c r="BZ24" s="5">
        <v>280.56743665852935</v>
      </c>
      <c r="CA24" s="5">
        <v>440.65794221816816</v>
      </c>
      <c r="CB24" s="5">
        <v>622.84017318255201</v>
      </c>
      <c r="CC24" s="5">
        <v>334.02217394245429</v>
      </c>
      <c r="CD24" s="5">
        <v>308.13305454291623</v>
      </c>
      <c r="CE24" s="5">
        <v>484.67567732058177</v>
      </c>
      <c r="CF24" s="5">
        <v>711.62976594452971</v>
      </c>
      <c r="CG24" s="5">
        <v>345.9810316584423</v>
      </c>
    </row>
    <row r="25" spans="1:85" x14ac:dyDescent="0.55000000000000004">
      <c r="A25" s="4" t="s">
        <v>20</v>
      </c>
      <c r="B25" s="5">
        <v>7.378096613632481</v>
      </c>
      <c r="C25" s="5">
        <v>11.422013192553912</v>
      </c>
      <c r="D25" s="5">
        <v>14.589988127722606</v>
      </c>
      <c r="E25" s="5">
        <v>8.9615646329270273</v>
      </c>
      <c r="F25" s="5">
        <v>8.0144437725707451</v>
      </c>
      <c r="G25" s="5">
        <v>12.485096511589267</v>
      </c>
      <c r="H25" s="5">
        <v>16.62080387710435</v>
      </c>
      <c r="I25" s="5">
        <v>13.274653120298291</v>
      </c>
      <c r="J25" s="5">
        <v>12.720070034400695</v>
      </c>
      <c r="K25" s="5">
        <v>18.944542706485183</v>
      </c>
      <c r="L25" s="5">
        <v>23.588552572841333</v>
      </c>
      <c r="M25" s="5">
        <v>14.438314442129441</v>
      </c>
      <c r="N25" s="5">
        <v>19.718938694781553</v>
      </c>
      <c r="O25" s="5">
        <v>22.809913287152895</v>
      </c>
      <c r="P25" s="5">
        <v>26.632744006815003</v>
      </c>
      <c r="Q25" s="5">
        <v>15.448764512192483</v>
      </c>
      <c r="R25" s="5">
        <v>12.489697426862708</v>
      </c>
      <c r="S25" s="5">
        <v>16.99106337451564</v>
      </c>
      <c r="T25" s="5">
        <v>22.055790038331835</v>
      </c>
      <c r="U25" s="5">
        <v>13.653257853870961</v>
      </c>
      <c r="V25" s="5">
        <v>13.927517297974816</v>
      </c>
      <c r="W25" s="5">
        <v>23.441348878453695</v>
      </c>
      <c r="X25" s="5">
        <v>30.853784240495592</v>
      </c>
      <c r="Y25" s="5">
        <v>17.135522492662627</v>
      </c>
      <c r="Z25" s="5">
        <v>14.237343957819434</v>
      </c>
      <c r="AA25" s="5">
        <v>21.571257833673272</v>
      </c>
      <c r="AB25" s="5">
        <v>36.227308290810967</v>
      </c>
      <c r="AC25" s="5">
        <v>18.841168492454162</v>
      </c>
      <c r="AD25" s="5">
        <v>15.244520429601032</v>
      </c>
      <c r="AE25" s="5">
        <v>23.639001800428375</v>
      </c>
      <c r="AF25" s="5">
        <v>29.848287260635004</v>
      </c>
      <c r="AG25" s="5">
        <v>16.707711789570983</v>
      </c>
      <c r="AH25" s="5">
        <v>14.089608705343057</v>
      </c>
      <c r="AI25" s="5">
        <v>24.214885709454592</v>
      </c>
      <c r="AJ25" s="5">
        <v>34.562761249269549</v>
      </c>
      <c r="AK25" s="5">
        <v>18.090730080517591</v>
      </c>
      <c r="AL25" s="5">
        <v>17.415674352734641</v>
      </c>
      <c r="AM25" s="5">
        <v>29.653901736893467</v>
      </c>
      <c r="AN25" s="5">
        <v>39.801846204699096</v>
      </c>
      <c r="AO25" s="5">
        <v>21.794932122076222</v>
      </c>
      <c r="AP25" s="5">
        <v>20.331619126442188</v>
      </c>
      <c r="AQ25" s="5">
        <v>30.572318113539986</v>
      </c>
      <c r="AR25" s="5">
        <v>40.211675578943101</v>
      </c>
      <c r="AS25" s="5">
        <v>25.027037062654564</v>
      </c>
      <c r="AT25" s="5">
        <v>20.884168173994819</v>
      </c>
      <c r="AU25" s="5">
        <v>35.392579246843326</v>
      </c>
      <c r="AV25" s="5">
        <v>49.324799239833638</v>
      </c>
      <c r="AW25" s="5">
        <v>27.617453339328264</v>
      </c>
      <c r="AX25" s="5">
        <v>23.857737877798332</v>
      </c>
      <c r="AY25" s="5">
        <v>39.789034489831856</v>
      </c>
      <c r="AZ25" s="5">
        <v>52.995522912928429</v>
      </c>
      <c r="BA25" s="5">
        <v>27.426704719441393</v>
      </c>
      <c r="BB25" s="5">
        <v>26.228182883130657</v>
      </c>
      <c r="BC25" s="5">
        <v>41.660431998017735</v>
      </c>
      <c r="BD25" s="5">
        <v>55.047700937438528</v>
      </c>
      <c r="BE25" s="5">
        <v>28.505684181413134</v>
      </c>
      <c r="BF25" s="5">
        <v>26.005696630666069</v>
      </c>
      <c r="BG25" s="5">
        <v>41.803369281554104</v>
      </c>
      <c r="BH25" s="5">
        <v>62.701645657546237</v>
      </c>
      <c r="BI25" s="5">
        <v>32.995288430233586</v>
      </c>
      <c r="BJ25" s="5">
        <v>28.100462150860213</v>
      </c>
      <c r="BK25" s="5">
        <v>48.416536025655823</v>
      </c>
      <c r="BL25" s="5">
        <v>66.921858871617559</v>
      </c>
      <c r="BM25" s="5">
        <v>38.799142951866408</v>
      </c>
      <c r="BN25" s="5">
        <v>26.152001940577467</v>
      </c>
      <c r="BO25" s="5">
        <v>40.638433977674921</v>
      </c>
      <c r="BP25" s="5">
        <v>54.483405324088359</v>
      </c>
      <c r="BQ25" s="5">
        <v>27.036158757659273</v>
      </c>
      <c r="BR25" s="5">
        <v>24.046184865267502</v>
      </c>
      <c r="BS25" s="5">
        <v>42.369435929640211</v>
      </c>
      <c r="BT25" s="5">
        <v>58.226244072545413</v>
      </c>
      <c r="BU25" s="5">
        <v>30.163135132546849</v>
      </c>
      <c r="BV25" s="5">
        <v>25.672487623334593</v>
      </c>
      <c r="BW25" s="5">
        <v>41.909901375386255</v>
      </c>
      <c r="BX25" s="5">
        <v>56.402155357586693</v>
      </c>
      <c r="BY25" s="5">
        <v>27.878550562259463</v>
      </c>
      <c r="BZ25" s="5">
        <v>23.829648952187906</v>
      </c>
      <c r="CA25" s="5">
        <v>46.859546949270204</v>
      </c>
      <c r="CB25" s="5">
        <v>66.389412814116966</v>
      </c>
      <c r="CC25" s="5">
        <v>30.998205180745011</v>
      </c>
      <c r="CD25" s="5">
        <v>26.895775229657488</v>
      </c>
      <c r="CE25" s="5">
        <v>51.433817474578717</v>
      </c>
      <c r="CF25" s="5">
        <v>72.367426718595937</v>
      </c>
      <c r="CG25" s="5">
        <v>33.862474928862731</v>
      </c>
    </row>
    <row r="26" spans="1:85" x14ac:dyDescent="0.55000000000000004">
      <c r="A26" s="4" t="s">
        <v>21</v>
      </c>
      <c r="B26" s="5">
        <v>27.417035095540129</v>
      </c>
      <c r="C26" s="5">
        <v>25.783097280843066</v>
      </c>
      <c r="D26" s="5">
        <v>22.35798087609939</v>
      </c>
      <c r="E26" s="5">
        <v>17.290069241373033</v>
      </c>
      <c r="F26" s="5">
        <v>9.4329944377256965</v>
      </c>
      <c r="G26" s="5">
        <v>16.686522830801593</v>
      </c>
      <c r="H26" s="5">
        <v>15.245304479551365</v>
      </c>
      <c r="I26" s="5">
        <v>17.8255559639328</v>
      </c>
      <c r="J26" s="5">
        <v>16.334979452543706</v>
      </c>
      <c r="K26" s="5">
        <v>19.095188604024287</v>
      </c>
      <c r="L26" s="5">
        <v>22.311401170844135</v>
      </c>
      <c r="M26" s="5">
        <v>23.234070802776955</v>
      </c>
      <c r="N26" s="5">
        <v>21.776611468210206</v>
      </c>
      <c r="O26" s="5">
        <v>20.032510758340209</v>
      </c>
      <c r="P26" s="5">
        <v>17.867133901504275</v>
      </c>
      <c r="Q26" s="5">
        <v>25.887732563789399</v>
      </c>
      <c r="R26" s="5">
        <v>22.143933390451735</v>
      </c>
      <c r="S26" s="5">
        <v>23.391984025060935</v>
      </c>
      <c r="T26" s="5">
        <v>24.427087273628501</v>
      </c>
      <c r="U26" s="5">
        <v>25.885766119572054</v>
      </c>
      <c r="V26" s="5">
        <v>31.008516125631104</v>
      </c>
      <c r="W26" s="5">
        <v>37.989629397609463</v>
      </c>
      <c r="X26" s="5">
        <v>36.851127329042299</v>
      </c>
      <c r="Y26" s="5">
        <v>32.844255965660295</v>
      </c>
      <c r="Z26" s="5">
        <v>23.530547610327488</v>
      </c>
      <c r="AA26" s="5">
        <v>22.837690908408604</v>
      </c>
      <c r="AB26" s="5">
        <v>32.180880137450316</v>
      </c>
      <c r="AC26" s="5">
        <v>38.006704232094705</v>
      </c>
      <c r="AD26" s="5">
        <v>31.87669246876672</v>
      </c>
      <c r="AE26" s="5">
        <v>31.441582054150444</v>
      </c>
      <c r="AF26" s="5">
        <v>26.100944586386817</v>
      </c>
      <c r="AG26" s="5">
        <v>17.083279859520843</v>
      </c>
      <c r="AH26" s="5">
        <v>18.928902654639529</v>
      </c>
      <c r="AI26" s="5">
        <v>12.669705192621905</v>
      </c>
      <c r="AJ26" s="5">
        <v>8.7479803237693261</v>
      </c>
      <c r="AK26" s="5">
        <v>12.783382445675585</v>
      </c>
      <c r="AL26" s="5">
        <v>14.786982379076363</v>
      </c>
      <c r="AM26" s="5">
        <v>17.184312247013366</v>
      </c>
      <c r="AN26" s="5">
        <v>19.266870587342254</v>
      </c>
      <c r="AO26" s="5">
        <v>20.012330380092806</v>
      </c>
      <c r="AP26" s="5">
        <v>17.141200203618013</v>
      </c>
      <c r="AQ26" s="5">
        <v>17.18970686481353</v>
      </c>
      <c r="AR26" s="5">
        <v>17.160633183174468</v>
      </c>
      <c r="AS26" s="5">
        <v>17.148694114187663</v>
      </c>
      <c r="AT26" s="5">
        <v>16.862702915752635</v>
      </c>
      <c r="AU26" s="5">
        <v>18.729910760053599</v>
      </c>
      <c r="AV26" s="5">
        <v>20.091172012304071</v>
      </c>
      <c r="AW26" s="5">
        <v>23.992214311889541</v>
      </c>
      <c r="AX26" s="5">
        <v>22.117317691934034</v>
      </c>
      <c r="AY26" s="5">
        <v>20.021209235288751</v>
      </c>
      <c r="AZ26" s="5">
        <v>21.230916125952263</v>
      </c>
      <c r="BA26" s="5">
        <v>19.878556946824887</v>
      </c>
      <c r="BB26" s="5">
        <v>20.914781460450769</v>
      </c>
      <c r="BC26" s="5">
        <v>19.170887659129448</v>
      </c>
      <c r="BD26" s="5">
        <v>17.834606446908452</v>
      </c>
      <c r="BE26" s="5">
        <v>19.002724433511361</v>
      </c>
      <c r="BF26" s="5">
        <v>22.075049639023433</v>
      </c>
      <c r="BG26" s="5">
        <v>20.753174774464924</v>
      </c>
      <c r="BH26" s="5">
        <v>17.417343270753435</v>
      </c>
      <c r="BI26" s="5">
        <v>16.098432315758231</v>
      </c>
      <c r="BJ26" s="5">
        <v>13.33581701623342</v>
      </c>
      <c r="BK26" s="5">
        <v>11.939212498793523</v>
      </c>
      <c r="BL26" s="5">
        <v>10.598371122799847</v>
      </c>
      <c r="BM26" s="5">
        <v>27.933599362173283</v>
      </c>
      <c r="BN26" s="5">
        <v>7.7256590071947784</v>
      </c>
      <c r="BO26" s="5">
        <v>5.2207472305952933</v>
      </c>
      <c r="BP26" s="5">
        <v>4.1939398650209085</v>
      </c>
      <c r="BQ26" s="5">
        <v>4.7726538971890164</v>
      </c>
      <c r="BR26" s="5">
        <v>5.5932611130640026</v>
      </c>
      <c r="BS26" s="5">
        <v>5.8624818762525592</v>
      </c>
      <c r="BT26" s="5">
        <v>6.6986348146933068</v>
      </c>
      <c r="BU26" s="5">
        <v>8.0716221959901731</v>
      </c>
      <c r="BV26" s="5">
        <v>6.0254493366671937</v>
      </c>
      <c r="BW26" s="5">
        <v>5.9444167514106852</v>
      </c>
      <c r="BX26" s="5">
        <v>6.5262212711419778</v>
      </c>
      <c r="BY26" s="5">
        <v>6.9146875458174009</v>
      </c>
      <c r="BZ26" s="5">
        <v>8.0655700505095638</v>
      </c>
      <c r="CA26" s="5">
        <v>7.3478102249066524</v>
      </c>
      <c r="CB26" s="5">
        <v>7.994675880250611</v>
      </c>
      <c r="CC26" s="5">
        <v>8.2146851793685016</v>
      </c>
      <c r="CD26" s="5">
        <v>7.8732860536915865</v>
      </c>
      <c r="CE26" s="5">
        <v>7.9286715746359135</v>
      </c>
      <c r="CF26" s="5">
        <v>8.4841759769027618</v>
      </c>
      <c r="CG26" s="5">
        <v>8.7773868531366048</v>
      </c>
    </row>
    <row r="27" spans="1:85" x14ac:dyDescent="0.55000000000000004">
      <c r="A27" s="4" t="s">
        <v>22</v>
      </c>
      <c r="B27" s="5">
        <v>47.691979262821484</v>
      </c>
      <c r="C27" s="5">
        <v>48.725242613279953</v>
      </c>
      <c r="D27" s="5">
        <v>50.811490090037964</v>
      </c>
      <c r="E27" s="5">
        <v>54.008122269068124</v>
      </c>
      <c r="F27" s="5">
        <v>59.619894103418808</v>
      </c>
      <c r="G27" s="5">
        <v>62.387955393668264</v>
      </c>
      <c r="H27" s="5">
        <v>63.144362636064102</v>
      </c>
      <c r="I27" s="5">
        <v>62.022497771215924</v>
      </c>
      <c r="J27" s="5">
        <v>59.508058233510084</v>
      </c>
      <c r="K27" s="5">
        <v>59.989419009372995</v>
      </c>
      <c r="L27" s="5">
        <v>62.745180036922306</v>
      </c>
      <c r="M27" s="5">
        <v>67.764464877485437</v>
      </c>
      <c r="N27" s="5">
        <v>74.050970178352628</v>
      </c>
      <c r="O27" s="5">
        <v>78.342983380384368</v>
      </c>
      <c r="P27" s="5">
        <v>79.564780678577165</v>
      </c>
      <c r="Q27" s="5">
        <v>77.038679185033999</v>
      </c>
      <c r="R27" s="5">
        <v>70.557425397465096</v>
      </c>
      <c r="S27" s="5">
        <v>65.590498235622391</v>
      </c>
      <c r="T27" s="5">
        <v>63.34732631398338</v>
      </c>
      <c r="U27" s="5">
        <v>64.164155110422342</v>
      </c>
      <c r="V27" s="5">
        <v>66.635628370059038</v>
      </c>
      <c r="W27" s="5">
        <v>70.15091417703276</v>
      </c>
      <c r="X27" s="5">
        <v>73.067526964830705</v>
      </c>
      <c r="Y27" s="5">
        <v>75.342597983893739</v>
      </c>
      <c r="Z27" s="5">
        <v>77.958571629407487</v>
      </c>
      <c r="AA27" s="5">
        <v>76.820962066568882</v>
      </c>
      <c r="AB27" s="5">
        <v>78.086387526389714</v>
      </c>
      <c r="AC27" s="5">
        <v>78.935285563564008</v>
      </c>
      <c r="AD27" s="5">
        <v>82.405141098226082</v>
      </c>
      <c r="AE27" s="5">
        <v>80.677749293595127</v>
      </c>
      <c r="AF27" s="5">
        <v>77.546874045933407</v>
      </c>
      <c r="AG27" s="5">
        <v>73.234605301399171</v>
      </c>
      <c r="AH27" s="5">
        <v>75.977974556825103</v>
      </c>
      <c r="AI27" s="5">
        <v>76.602596376398679</v>
      </c>
      <c r="AJ27" s="5">
        <v>74.973000988551888</v>
      </c>
      <c r="AK27" s="5">
        <v>77.220959927104388</v>
      </c>
      <c r="AL27" s="5">
        <v>81.15881480560742</v>
      </c>
      <c r="AM27" s="5">
        <v>84.419830566370251</v>
      </c>
      <c r="AN27" s="5">
        <v>85.488794667830689</v>
      </c>
      <c r="AO27" s="5">
        <v>87.421703007717156</v>
      </c>
      <c r="AP27" s="5">
        <v>89.386069143254716</v>
      </c>
      <c r="AQ27" s="5">
        <v>90.803448732255077</v>
      </c>
      <c r="AR27" s="5">
        <v>92.030783830394057</v>
      </c>
      <c r="AS27" s="5">
        <v>92.961099567927874</v>
      </c>
      <c r="AT27" s="5">
        <v>98.197700645001191</v>
      </c>
      <c r="AU27" s="5">
        <v>103.26435923835029</v>
      </c>
      <c r="AV27" s="5">
        <v>103.15841224997288</v>
      </c>
      <c r="AW27" s="5">
        <v>103.71952786667566</v>
      </c>
      <c r="AX27" s="5">
        <v>107.00519017594995</v>
      </c>
      <c r="AY27" s="5">
        <v>111.49863129421992</v>
      </c>
      <c r="AZ27" s="5">
        <v>110.38412620863335</v>
      </c>
      <c r="BA27" s="5">
        <v>112.89105232119667</v>
      </c>
      <c r="BB27" s="5">
        <v>109.65944689293404</v>
      </c>
      <c r="BC27" s="5">
        <v>112.20747710861468</v>
      </c>
      <c r="BD27" s="5">
        <v>113.8301273786147</v>
      </c>
      <c r="BE27" s="5">
        <v>137.43794861983656</v>
      </c>
      <c r="BF27" s="5">
        <v>116.02927374234734</v>
      </c>
      <c r="BG27" s="5">
        <v>119.35123690396605</v>
      </c>
      <c r="BH27" s="5">
        <v>123.54370360415118</v>
      </c>
      <c r="BI27" s="5">
        <v>124.57378574953543</v>
      </c>
      <c r="BJ27" s="5">
        <v>130.99488518856199</v>
      </c>
      <c r="BK27" s="5">
        <v>132.6259956469894</v>
      </c>
      <c r="BL27" s="5">
        <v>133.45815913023236</v>
      </c>
      <c r="BM27" s="5">
        <v>121.96696003421623</v>
      </c>
      <c r="BN27" s="5">
        <v>129.76509254583931</v>
      </c>
      <c r="BO27" s="5">
        <v>124.42653883619948</v>
      </c>
      <c r="BP27" s="5">
        <v>123.73949326674941</v>
      </c>
      <c r="BQ27" s="5">
        <v>126.06287535121184</v>
      </c>
      <c r="BR27" s="5">
        <v>136.27923017256686</v>
      </c>
      <c r="BS27" s="5">
        <v>135.50430110600348</v>
      </c>
      <c r="BT27" s="5">
        <v>134.93369505397413</v>
      </c>
      <c r="BU27" s="5">
        <v>141.31577366745557</v>
      </c>
      <c r="BV27" s="5">
        <v>158.35915732181638</v>
      </c>
      <c r="BW27" s="5">
        <v>153.28585977738356</v>
      </c>
      <c r="BX27" s="5">
        <v>145.04408118742316</v>
      </c>
      <c r="BY27" s="5">
        <v>149.07993191883781</v>
      </c>
      <c r="BZ27" s="5">
        <v>159.76564793411816</v>
      </c>
      <c r="CA27" s="5">
        <v>161.99211964316021</v>
      </c>
      <c r="CB27" s="5">
        <v>161.57934746780896</v>
      </c>
      <c r="CC27" s="5">
        <v>181.31940425411597</v>
      </c>
      <c r="CD27" s="5">
        <v>168.24785608284344</v>
      </c>
      <c r="CE27" s="5">
        <v>177.87043581588182</v>
      </c>
      <c r="CF27" s="5">
        <v>185.37092405681341</v>
      </c>
      <c r="CG27" s="5">
        <v>205.777580692274</v>
      </c>
    </row>
    <row r="28" spans="1:85" x14ac:dyDescent="0.55000000000000004">
      <c r="A28" s="4" t="s">
        <v>23</v>
      </c>
      <c r="B28" s="5">
        <v>19.518844984074953</v>
      </c>
      <c r="C28" s="5">
        <v>17.696369551924803</v>
      </c>
      <c r="D28" s="5">
        <v>18.716588365087635</v>
      </c>
      <c r="E28" s="5">
        <v>17.286941553061201</v>
      </c>
      <c r="F28" s="5">
        <v>15.292459320532551</v>
      </c>
      <c r="G28" s="5">
        <v>12.898459869734491</v>
      </c>
      <c r="H28" s="5">
        <v>15.425097324351102</v>
      </c>
      <c r="I28" s="5">
        <v>14.700500920658865</v>
      </c>
      <c r="J28" s="5">
        <v>18.000618255014459</v>
      </c>
      <c r="K28" s="5">
        <v>18.426666770459253</v>
      </c>
      <c r="L28" s="5">
        <v>22.148017339209058</v>
      </c>
      <c r="M28" s="5">
        <v>23.484950982425651</v>
      </c>
      <c r="N28" s="5">
        <v>23.227061446844175</v>
      </c>
      <c r="O28" s="5">
        <v>24.902718818743008</v>
      </c>
      <c r="P28" s="5">
        <v>25.00165751567841</v>
      </c>
      <c r="Q28" s="5">
        <v>25.260376808351769</v>
      </c>
      <c r="R28" s="5">
        <v>23.470693166547832</v>
      </c>
      <c r="S28" s="5">
        <v>23.656169184650281</v>
      </c>
      <c r="T28" s="5">
        <v>25.016764193411582</v>
      </c>
      <c r="U28" s="5">
        <v>19.263564446085788</v>
      </c>
      <c r="V28" s="5">
        <v>26.209165436406241</v>
      </c>
      <c r="W28" s="5">
        <v>26.752588397538524</v>
      </c>
      <c r="X28" s="5">
        <v>30.75371994291983</v>
      </c>
      <c r="Y28" s="5">
        <v>32.706788304447343</v>
      </c>
      <c r="Z28" s="5">
        <v>30.045255654884492</v>
      </c>
      <c r="AA28" s="5">
        <v>27.993873854066884</v>
      </c>
      <c r="AB28" s="5">
        <v>28.941167940075182</v>
      </c>
      <c r="AC28" s="5">
        <v>31.053923709146048</v>
      </c>
      <c r="AD28" s="5">
        <v>30.195057605245005</v>
      </c>
      <c r="AE28" s="5">
        <v>29.330495657674884</v>
      </c>
      <c r="AF28" s="5">
        <v>31.452612882352945</v>
      </c>
      <c r="AG28" s="5">
        <v>32.509121561375522</v>
      </c>
      <c r="AH28" s="5">
        <v>34.716928933496376</v>
      </c>
      <c r="AI28" s="5">
        <v>33.865133972043118</v>
      </c>
      <c r="AJ28" s="5">
        <v>36.143829867379118</v>
      </c>
      <c r="AK28" s="5">
        <v>36.291574505974665</v>
      </c>
      <c r="AL28" s="5">
        <v>29.556788162229722</v>
      </c>
      <c r="AM28" s="5">
        <v>30.174181285353086</v>
      </c>
      <c r="AN28" s="5">
        <v>28.741428385792418</v>
      </c>
      <c r="AO28" s="5">
        <v>29.390722601437375</v>
      </c>
      <c r="AP28" s="5">
        <v>36.281409650785726</v>
      </c>
      <c r="AQ28" s="5">
        <v>33.772120352639284</v>
      </c>
      <c r="AR28" s="5">
        <v>34.913525620618358</v>
      </c>
      <c r="AS28" s="5">
        <v>40.121863786119761</v>
      </c>
      <c r="AT28" s="5">
        <v>42.122829333457574</v>
      </c>
      <c r="AU28" s="5">
        <v>41.164926436839437</v>
      </c>
      <c r="AV28" s="5">
        <v>44.158741494037159</v>
      </c>
      <c r="AW28" s="5">
        <v>49.699502735665774</v>
      </c>
      <c r="AX28" s="5">
        <v>48.495563055296294</v>
      </c>
      <c r="AY28" s="5">
        <v>46.915741214107371</v>
      </c>
      <c r="AZ28" s="5">
        <v>48.189729861796721</v>
      </c>
      <c r="BA28" s="5">
        <v>47.912965868799702</v>
      </c>
      <c r="BB28" s="5">
        <v>50.516144558476689</v>
      </c>
      <c r="BC28" s="5">
        <v>51.823754014057286</v>
      </c>
      <c r="BD28" s="5">
        <v>49.558337204874398</v>
      </c>
      <c r="BE28" s="5">
        <v>49.084764222591645</v>
      </c>
      <c r="BF28" s="5">
        <v>50.266785928102735</v>
      </c>
      <c r="BG28" s="5">
        <v>49.143409810072612</v>
      </c>
      <c r="BH28" s="5">
        <v>52.377842428126691</v>
      </c>
      <c r="BI28" s="5">
        <v>56.968961833697989</v>
      </c>
      <c r="BJ28" s="5">
        <v>58.598745184563938</v>
      </c>
      <c r="BK28" s="5">
        <v>63.431801920562542</v>
      </c>
      <c r="BL28" s="5">
        <v>65.186362713155489</v>
      </c>
      <c r="BM28" s="5">
        <v>64.479090181718021</v>
      </c>
      <c r="BN28" s="5">
        <v>65.036242098169652</v>
      </c>
      <c r="BO28" s="5">
        <v>63.011065702075001</v>
      </c>
      <c r="BP28" s="5">
        <v>61.670989393878713</v>
      </c>
      <c r="BQ28" s="5">
        <v>62.534702805876648</v>
      </c>
      <c r="BR28" s="5">
        <v>64.436055518947114</v>
      </c>
      <c r="BS28" s="5">
        <v>70.127584641556354</v>
      </c>
      <c r="BT28" s="5">
        <v>70.986025431693207</v>
      </c>
      <c r="BU28" s="5">
        <v>75.942334407803315</v>
      </c>
      <c r="BV28" s="5">
        <v>77.501206572210464</v>
      </c>
      <c r="BW28" s="5">
        <v>83.305538756929394</v>
      </c>
      <c r="BX28" s="5">
        <v>85.21857763676465</v>
      </c>
      <c r="BY28" s="5">
        <v>91.65351970330137</v>
      </c>
      <c r="BZ28" s="5">
        <v>87.394501063683805</v>
      </c>
      <c r="CA28" s="5">
        <v>89.918878104596118</v>
      </c>
      <c r="CB28" s="5">
        <v>85.853626149378229</v>
      </c>
      <c r="CC28" s="5">
        <v>90.900135163981815</v>
      </c>
      <c r="CD28" s="5">
        <v>89.865922727059882</v>
      </c>
      <c r="CE28" s="5">
        <v>91.860894767432171</v>
      </c>
      <c r="CF28" s="5">
        <v>92.764939450552959</v>
      </c>
      <c r="CG28" s="5">
        <v>97.848067434229463</v>
      </c>
    </row>
    <row r="29" spans="1:85" x14ac:dyDescent="0.55000000000000004">
      <c r="A29" s="4" t="s">
        <v>24</v>
      </c>
      <c r="B29" s="5">
        <v>72.711803346021938</v>
      </c>
      <c r="C29" s="5">
        <v>73.63018012905566</v>
      </c>
      <c r="D29" s="5">
        <v>75.867140278711119</v>
      </c>
      <c r="E29" s="5">
        <v>79.698472242059509</v>
      </c>
      <c r="F29" s="5">
        <v>79.480103621978913</v>
      </c>
      <c r="G29" s="5">
        <v>76.789506666742881</v>
      </c>
      <c r="H29" s="5">
        <v>80.028097707213959</v>
      </c>
      <c r="I29" s="5">
        <v>82.147808033024972</v>
      </c>
      <c r="J29" s="5">
        <v>83.23155381750334</v>
      </c>
      <c r="K29" s="5">
        <v>84.538143046929605</v>
      </c>
      <c r="L29" s="5">
        <v>85.693066712581867</v>
      </c>
      <c r="M29" s="5">
        <v>86.687889356185323</v>
      </c>
      <c r="N29" s="5">
        <v>86.765394878166902</v>
      </c>
      <c r="O29" s="5">
        <v>87.51639472402519</v>
      </c>
      <c r="P29" s="5">
        <v>88.125747843656441</v>
      </c>
      <c r="Q29" s="5">
        <v>88.504256756845933</v>
      </c>
      <c r="R29" s="5">
        <v>88.880256837307215</v>
      </c>
      <c r="S29" s="5">
        <v>93.087097863119837</v>
      </c>
      <c r="T29" s="5">
        <v>93.000452549702104</v>
      </c>
      <c r="U29" s="5">
        <v>90.280700323092802</v>
      </c>
      <c r="V29" s="5">
        <v>88.409801023184585</v>
      </c>
      <c r="W29" s="5">
        <v>88.323879743961186</v>
      </c>
      <c r="X29" s="5">
        <v>89.343175328656102</v>
      </c>
      <c r="Y29" s="5">
        <v>92.691775797640403</v>
      </c>
      <c r="Z29" s="5">
        <v>92.247322453500502</v>
      </c>
      <c r="AA29" s="5">
        <v>94.875838006213556</v>
      </c>
      <c r="AB29" s="5">
        <v>99.063792500407203</v>
      </c>
      <c r="AC29" s="5">
        <v>100.26972710365634</v>
      </c>
      <c r="AD29" s="5">
        <v>98.874797171488098</v>
      </c>
      <c r="AE29" s="5">
        <v>98.455661075062565</v>
      </c>
      <c r="AF29" s="5">
        <v>97.376846400486201</v>
      </c>
      <c r="AG29" s="5">
        <v>95.821453930634505</v>
      </c>
      <c r="AH29" s="5">
        <v>94.133921248353289</v>
      </c>
      <c r="AI29" s="5">
        <v>93.650305200497712</v>
      </c>
      <c r="AJ29" s="5">
        <v>94.972226195703584</v>
      </c>
      <c r="AK29" s="5">
        <v>98.383177132454747</v>
      </c>
      <c r="AL29" s="5">
        <v>104.33245814444339</v>
      </c>
      <c r="AM29" s="5">
        <v>107.18453566109447</v>
      </c>
      <c r="AN29" s="5">
        <v>107.54888115102221</v>
      </c>
      <c r="AO29" s="5">
        <v>105.88028156075293</v>
      </c>
      <c r="AP29" s="5">
        <v>104.06143660985788</v>
      </c>
      <c r="AQ29" s="5">
        <v>103.83293830681792</v>
      </c>
      <c r="AR29" s="5">
        <v>104.5662653643291</v>
      </c>
      <c r="AS29" s="5">
        <v>105.52728902707673</v>
      </c>
      <c r="AT29" s="5">
        <v>108.07722292718567</v>
      </c>
      <c r="AU29" s="5">
        <v>109.03110073811499</v>
      </c>
      <c r="AV29" s="5">
        <v>109.99399513656252</v>
      </c>
      <c r="AW29" s="5">
        <v>110.98368119813689</v>
      </c>
      <c r="AX29" s="5">
        <v>112.00700434991435</v>
      </c>
      <c r="AY29" s="5">
        <v>113.27603550288805</v>
      </c>
      <c r="AZ29" s="5">
        <v>114.74565770319087</v>
      </c>
      <c r="BA29" s="5">
        <v>116.38630244400673</v>
      </c>
      <c r="BB29" s="5">
        <v>118.18358535764281</v>
      </c>
      <c r="BC29" s="5">
        <v>119.81192675497968</v>
      </c>
      <c r="BD29" s="5">
        <v>121.27267915387695</v>
      </c>
      <c r="BE29" s="5">
        <v>122.59480873350049</v>
      </c>
      <c r="BF29" s="5">
        <v>123.32976348896457</v>
      </c>
      <c r="BG29" s="5">
        <v>124.83428093853863</v>
      </c>
      <c r="BH29" s="5">
        <v>125.96657842814864</v>
      </c>
      <c r="BI29" s="5">
        <v>127.00737714434804</v>
      </c>
      <c r="BJ29" s="5">
        <v>128.19074884746442</v>
      </c>
      <c r="BK29" s="5">
        <v>129.04290240488874</v>
      </c>
      <c r="BL29" s="5">
        <v>129.62920228073335</v>
      </c>
      <c r="BM29" s="5">
        <v>141.77514646691353</v>
      </c>
      <c r="BN29" s="5">
        <v>130.4012690021375</v>
      </c>
      <c r="BO29" s="5">
        <v>131.33549807755</v>
      </c>
      <c r="BP29" s="5">
        <v>133.09815145631455</v>
      </c>
      <c r="BQ29" s="5">
        <v>135.69308146399808</v>
      </c>
      <c r="BR29" s="5">
        <v>135.22701447774406</v>
      </c>
      <c r="BS29" s="5">
        <v>141.39491685971231</v>
      </c>
      <c r="BT29" s="5">
        <v>143.35130782544812</v>
      </c>
      <c r="BU29" s="5">
        <v>144.5957608370955</v>
      </c>
      <c r="BV29" s="5">
        <v>144.57740152663155</v>
      </c>
      <c r="BW29" s="5">
        <v>145.41968009336964</v>
      </c>
      <c r="BX29" s="5">
        <v>146.14277624597474</v>
      </c>
      <c r="BY29" s="5">
        <v>147.72095656132879</v>
      </c>
      <c r="BZ29" s="5">
        <v>148.2378374917065</v>
      </c>
      <c r="CA29" s="5">
        <v>152.28159691033733</v>
      </c>
      <c r="CB29" s="5">
        <v>154.78151499672902</v>
      </c>
      <c r="CC29" s="5">
        <v>157.5919991286562</v>
      </c>
      <c r="CD29" s="5">
        <v>160.42227583795963</v>
      </c>
      <c r="CE29" s="5">
        <v>163.04910885844581</v>
      </c>
      <c r="CF29" s="5">
        <v>164.60909392666355</v>
      </c>
      <c r="CG29" s="5">
        <v>165.14426722814216</v>
      </c>
    </row>
    <row r="30" spans="1:85" x14ac:dyDescent="0.55000000000000004">
      <c r="A30" s="4" t="s">
        <v>25</v>
      </c>
      <c r="B30" s="5">
        <v>12.344553032642143</v>
      </c>
      <c r="C30" s="5">
        <v>13.843600995411418</v>
      </c>
      <c r="D30" s="5">
        <v>14.918639784074156</v>
      </c>
      <c r="E30" s="5">
        <v>15.560661590980143</v>
      </c>
      <c r="F30" s="5">
        <v>15.035252995580954</v>
      </c>
      <c r="G30" s="5">
        <v>16.68709609744727</v>
      </c>
      <c r="H30" s="5">
        <v>19.748995758581316</v>
      </c>
      <c r="I30" s="5">
        <v>18.608187676349765</v>
      </c>
      <c r="J30" s="5">
        <v>15.346690216183433</v>
      </c>
      <c r="K30" s="5">
        <v>17.969895596714277</v>
      </c>
      <c r="L30" s="5">
        <v>18.311152135646182</v>
      </c>
      <c r="M30" s="5">
        <v>19.301275761904542</v>
      </c>
      <c r="N30" s="5">
        <v>15.323412672106871</v>
      </c>
      <c r="O30" s="5">
        <v>18.022729274898342</v>
      </c>
      <c r="P30" s="5">
        <v>19.355765734082151</v>
      </c>
      <c r="Q30" s="5">
        <v>21.360146629777361</v>
      </c>
      <c r="R30" s="5">
        <v>18.993521805000231</v>
      </c>
      <c r="S30" s="5">
        <v>23.95035476881187</v>
      </c>
      <c r="T30" s="5">
        <v>27.770158509792704</v>
      </c>
      <c r="U30" s="5">
        <v>27.313696733236981</v>
      </c>
      <c r="V30" s="5">
        <v>21.940239455776357</v>
      </c>
      <c r="W30" s="5">
        <v>26.389126472699061</v>
      </c>
      <c r="X30" s="5">
        <v>29.581158355514823</v>
      </c>
      <c r="Y30" s="5">
        <v>27.603895413528036</v>
      </c>
      <c r="Z30" s="5">
        <v>25.294372870570825</v>
      </c>
      <c r="AA30" s="5">
        <v>25.97601834869382</v>
      </c>
      <c r="AB30" s="5">
        <v>31.79941172443386</v>
      </c>
      <c r="AC30" s="5">
        <v>30.474104623385895</v>
      </c>
      <c r="AD30" s="5">
        <v>25.063277188470767</v>
      </c>
      <c r="AE30" s="5">
        <v>30.223712128178523</v>
      </c>
      <c r="AF30" s="5">
        <v>32.639096040749727</v>
      </c>
      <c r="AG30" s="5">
        <v>33.850695479522059</v>
      </c>
      <c r="AH30" s="5">
        <v>26.789476927162113</v>
      </c>
      <c r="AI30" s="5">
        <v>28.100061406354342</v>
      </c>
      <c r="AJ30" s="5">
        <v>33.645291939897916</v>
      </c>
      <c r="AK30" s="5">
        <v>31.799355378866526</v>
      </c>
      <c r="AL30" s="5">
        <v>24.86734839326558</v>
      </c>
      <c r="AM30" s="5">
        <v>34.301078476035286</v>
      </c>
      <c r="AN30" s="5">
        <v>35.688438921860914</v>
      </c>
      <c r="AO30" s="5">
        <v>42.754473885487577</v>
      </c>
      <c r="AP30" s="5">
        <v>32.682133381489251</v>
      </c>
      <c r="AQ30" s="5">
        <v>45.847136063632064</v>
      </c>
      <c r="AR30" s="5">
        <v>51.673577082553038</v>
      </c>
      <c r="AS30" s="5">
        <v>44.25762501997788</v>
      </c>
      <c r="AT30" s="5">
        <v>36.335901711266416</v>
      </c>
      <c r="AU30" s="5">
        <v>44.29897749359435</v>
      </c>
      <c r="AV30" s="5">
        <v>50.84903032772251</v>
      </c>
      <c r="AW30" s="5">
        <v>52.523090467416765</v>
      </c>
      <c r="AX30" s="5">
        <v>41.954588360592012</v>
      </c>
      <c r="AY30" s="5">
        <v>50.867553677451063</v>
      </c>
      <c r="AZ30" s="5">
        <v>52.093859884048122</v>
      </c>
      <c r="BA30" s="5">
        <v>55.835998077908847</v>
      </c>
      <c r="BB30" s="5">
        <v>45.755005718166814</v>
      </c>
      <c r="BC30" s="5">
        <v>52.102459608256432</v>
      </c>
      <c r="BD30" s="5">
        <v>61.365490659018441</v>
      </c>
      <c r="BE30" s="5">
        <v>61.349044014558338</v>
      </c>
      <c r="BF30" s="5">
        <v>45.517418341598813</v>
      </c>
      <c r="BG30" s="5">
        <v>51.895182213344299</v>
      </c>
      <c r="BH30" s="5">
        <v>60.99282639136937</v>
      </c>
      <c r="BI30" s="5">
        <v>62.529573053687542</v>
      </c>
      <c r="BJ30" s="5">
        <v>50.530040054831019</v>
      </c>
      <c r="BK30" s="5">
        <v>58.593590962486111</v>
      </c>
      <c r="BL30" s="5">
        <v>63.461844554526813</v>
      </c>
      <c r="BM30" s="5">
        <v>65.582524428156034</v>
      </c>
      <c r="BN30" s="5">
        <v>50.829227259207222</v>
      </c>
      <c r="BO30" s="5">
        <v>53.660406064738787</v>
      </c>
      <c r="BP30" s="5">
        <v>60.344491542100421</v>
      </c>
      <c r="BQ30" s="5">
        <v>56.311875133953563</v>
      </c>
      <c r="BR30" s="5">
        <v>51.69060447371767</v>
      </c>
      <c r="BS30" s="5">
        <v>53.946761617897828</v>
      </c>
      <c r="BT30" s="5">
        <v>62.698030458746729</v>
      </c>
      <c r="BU30" s="5">
        <v>70.131603449637822</v>
      </c>
      <c r="BV30" s="5">
        <v>53.335711511499518</v>
      </c>
      <c r="BW30" s="5">
        <v>58.913351255650326</v>
      </c>
      <c r="BX30" s="5">
        <v>69.411546744317718</v>
      </c>
      <c r="BY30" s="5">
        <v>66.618104157556388</v>
      </c>
      <c r="BZ30" s="5">
        <v>58.203313346266611</v>
      </c>
      <c r="CA30" s="5">
        <v>57.955795595408567</v>
      </c>
      <c r="CB30" s="5">
        <v>70.735775181855843</v>
      </c>
      <c r="CC30" s="5">
        <v>68.396918500825677</v>
      </c>
      <c r="CD30" s="5">
        <v>58.317801226797236</v>
      </c>
      <c r="CE30" s="5">
        <v>63.166871180860603</v>
      </c>
      <c r="CF30" s="5">
        <v>74.194181279113963</v>
      </c>
      <c r="CG30" s="5">
        <v>74.824511882977959</v>
      </c>
    </row>
    <row r="31" spans="1:85" x14ac:dyDescent="0.55000000000000004">
      <c r="A31" s="4" t="s">
        <v>26</v>
      </c>
      <c r="B31" s="5">
        <v>80.891277142199641</v>
      </c>
      <c r="C31" s="5">
        <v>98.7184661769098</v>
      </c>
      <c r="D31" s="5">
        <v>91.03056569242959</v>
      </c>
      <c r="E31" s="5">
        <v>106.37803066597607</v>
      </c>
      <c r="F31" s="5">
        <v>82.977468610642944</v>
      </c>
      <c r="G31" s="5">
        <v>93.412275676110426</v>
      </c>
      <c r="H31" s="5">
        <v>95.569503080278622</v>
      </c>
      <c r="I31" s="5">
        <v>104.99322515222472</v>
      </c>
      <c r="J31" s="5">
        <v>89.619471218084755</v>
      </c>
      <c r="K31" s="5">
        <v>101.20925811726205</v>
      </c>
      <c r="L31" s="5">
        <v>106.93997092422633</v>
      </c>
      <c r="M31" s="5">
        <v>120.55114920968093</v>
      </c>
      <c r="N31" s="5">
        <v>100.11578042319898</v>
      </c>
      <c r="O31" s="5">
        <v>115.89135805327149</v>
      </c>
      <c r="P31" s="5">
        <v>116.65349125699021</v>
      </c>
      <c r="Q31" s="5">
        <v>125.46147512167099</v>
      </c>
      <c r="R31" s="5">
        <v>115.0163463980484</v>
      </c>
      <c r="S31" s="5">
        <v>146.42394528867948</v>
      </c>
      <c r="T31" s="5">
        <v>152.66010391070563</v>
      </c>
      <c r="U31" s="5">
        <v>141.13265696591117</v>
      </c>
      <c r="V31" s="5">
        <v>128.91857025186223</v>
      </c>
      <c r="W31" s="5">
        <v>134.94747129722577</v>
      </c>
      <c r="X31" s="5">
        <v>147.93018763814194</v>
      </c>
      <c r="Y31" s="5">
        <v>169.63786584511627</v>
      </c>
      <c r="Z31" s="5">
        <v>128.91407168862139</v>
      </c>
      <c r="AA31" s="5">
        <v>160.55928993474905</v>
      </c>
      <c r="AB31" s="5">
        <v>170.32228079293412</v>
      </c>
      <c r="AC31" s="5">
        <v>209.34776658306953</v>
      </c>
      <c r="AD31" s="5">
        <v>161.18039592958957</v>
      </c>
      <c r="AE31" s="5">
        <v>196.43285431213354</v>
      </c>
      <c r="AF31" s="5">
        <v>221.29408287256982</v>
      </c>
      <c r="AG31" s="5">
        <v>262.8211827272047</v>
      </c>
      <c r="AH31" s="5">
        <v>185.66916006502339</v>
      </c>
      <c r="AI31" s="5">
        <v>179.28789694928244</v>
      </c>
      <c r="AJ31" s="5">
        <v>212.66967784351158</v>
      </c>
      <c r="AK31" s="5">
        <v>223.99858034844644</v>
      </c>
      <c r="AL31" s="5">
        <v>165.62006788302543</v>
      </c>
      <c r="AM31" s="5">
        <v>238.25619047720824</v>
      </c>
      <c r="AN31" s="5">
        <v>215.89187607980534</v>
      </c>
      <c r="AO31" s="5">
        <v>221.959142326668</v>
      </c>
      <c r="AP31" s="5">
        <v>164.13065473953384</v>
      </c>
      <c r="AQ31" s="5">
        <v>258.10303653950189</v>
      </c>
      <c r="AR31" s="5">
        <v>233.36009024239183</v>
      </c>
      <c r="AS31" s="5">
        <v>239.157997586043</v>
      </c>
      <c r="AT31" s="5">
        <v>203.84777489484998</v>
      </c>
      <c r="AU31" s="5">
        <v>234.93994041374083</v>
      </c>
      <c r="AV31" s="5">
        <v>253.81142310621561</v>
      </c>
      <c r="AW31" s="5">
        <v>298.44586158519354</v>
      </c>
      <c r="AX31" s="5">
        <v>234.02284938803331</v>
      </c>
      <c r="AY31" s="5">
        <v>259.23951160031368</v>
      </c>
      <c r="AZ31" s="5">
        <v>257.43636344510907</v>
      </c>
      <c r="BA31" s="5">
        <v>287.69127556654388</v>
      </c>
      <c r="BB31" s="5">
        <v>228.8184113329774</v>
      </c>
      <c r="BC31" s="5">
        <v>265.28872653331229</v>
      </c>
      <c r="BD31" s="5">
        <v>256.38811071704265</v>
      </c>
      <c r="BE31" s="5">
        <v>322.00375141666768</v>
      </c>
      <c r="BF31" s="5">
        <v>233.22373570843601</v>
      </c>
      <c r="BG31" s="5">
        <v>229.59957883148758</v>
      </c>
      <c r="BH31" s="5">
        <v>289.02769718609159</v>
      </c>
      <c r="BI31" s="5">
        <v>347.04698827398488</v>
      </c>
      <c r="BJ31" s="5">
        <v>259.85257236600086</v>
      </c>
      <c r="BK31" s="5">
        <v>244.55852571575628</v>
      </c>
      <c r="BL31" s="5">
        <v>273.26916553223651</v>
      </c>
      <c r="BM31" s="5">
        <v>367.56173638600615</v>
      </c>
      <c r="BN31" s="5">
        <v>249.73699087447352</v>
      </c>
      <c r="BO31" s="5">
        <v>217.32032173462011</v>
      </c>
      <c r="BP31" s="5">
        <v>273.35223357467896</v>
      </c>
      <c r="BQ31" s="5">
        <v>357.04245381622729</v>
      </c>
      <c r="BR31" s="5">
        <v>283.37258498402741</v>
      </c>
      <c r="BS31" s="5">
        <v>217.36420386551492</v>
      </c>
      <c r="BT31" s="5">
        <v>296.96261326558954</v>
      </c>
      <c r="BU31" s="5">
        <v>376.57659788486819</v>
      </c>
      <c r="BV31" s="5">
        <v>308.25280754915934</v>
      </c>
      <c r="BW31" s="5">
        <v>249.17616314681914</v>
      </c>
      <c r="BX31" s="5">
        <v>291.88211798325358</v>
      </c>
      <c r="BY31" s="5">
        <v>374.12843502413625</v>
      </c>
      <c r="BZ31" s="5">
        <v>350.88324912152518</v>
      </c>
      <c r="CA31" s="5">
        <v>262.64059680752985</v>
      </c>
      <c r="CB31" s="5">
        <v>296.96728942860011</v>
      </c>
      <c r="CC31" s="5">
        <v>406.47930351560944</v>
      </c>
      <c r="CD31" s="5">
        <v>375.62946724734036</v>
      </c>
      <c r="CE31" s="5">
        <v>277.54219072004867</v>
      </c>
      <c r="CF31" s="5">
        <v>301.6063670708553</v>
      </c>
      <c r="CG31" s="5">
        <v>432.72554071279899</v>
      </c>
    </row>
    <row r="32" spans="1:85" x14ac:dyDescent="0.55000000000000004">
      <c r="A32" s="4" t="s">
        <v>27</v>
      </c>
      <c r="B32" s="5">
        <v>18.964676753779599</v>
      </c>
      <c r="C32" s="5">
        <v>18.502592882519458</v>
      </c>
      <c r="D32" s="5">
        <v>17.533695510420291</v>
      </c>
      <c r="E32" s="5">
        <v>16.009844148478884</v>
      </c>
      <c r="F32" s="5">
        <v>16.14267301125102</v>
      </c>
      <c r="G32" s="5">
        <v>15.185278226272512</v>
      </c>
      <c r="H32" s="5">
        <v>14.007875513123297</v>
      </c>
      <c r="I32" s="5">
        <v>13.541163339566467</v>
      </c>
      <c r="J32" s="5">
        <v>16.694258642355354</v>
      </c>
      <c r="K32" s="5">
        <v>16.579426338274292</v>
      </c>
      <c r="L32" s="5">
        <v>16.424148408782255</v>
      </c>
      <c r="M32" s="5">
        <v>16.178747267419517</v>
      </c>
      <c r="N32" s="5">
        <v>17.794548113026558</v>
      </c>
      <c r="O32" s="5">
        <v>18.533907737983778</v>
      </c>
      <c r="P32" s="5">
        <v>18.381984944867508</v>
      </c>
      <c r="Q32" s="5">
        <v>18.219199535905233</v>
      </c>
      <c r="R32" s="5">
        <v>18.392540574188232</v>
      </c>
      <c r="S32" s="5">
        <v>19.469016339433423</v>
      </c>
      <c r="T32" s="5">
        <v>21.070164257365334</v>
      </c>
      <c r="U32" s="5">
        <v>21.569679394608379</v>
      </c>
      <c r="V32" s="5">
        <v>20.541919792553969</v>
      </c>
      <c r="W32" s="5">
        <v>20.627381045988891</v>
      </c>
      <c r="X32" s="5">
        <v>20.941523366426964</v>
      </c>
      <c r="Y32" s="5">
        <v>21.590886528456096</v>
      </c>
      <c r="Z32" s="5">
        <v>22.349245763170948</v>
      </c>
      <c r="AA32" s="5">
        <v>22.553963639581617</v>
      </c>
      <c r="AB32" s="5">
        <v>23.401679361340374</v>
      </c>
      <c r="AC32" s="5">
        <v>24.209192638248517</v>
      </c>
      <c r="AD32" s="5">
        <v>24.843267466807617</v>
      </c>
      <c r="AE32" s="5">
        <v>24.699802762608229</v>
      </c>
      <c r="AF32" s="5">
        <v>24.921628103944933</v>
      </c>
      <c r="AG32" s="5">
        <v>24.921971440483965</v>
      </c>
      <c r="AH32" s="5">
        <v>26.880235059962619</v>
      </c>
      <c r="AI32" s="5">
        <v>27.028352246526101</v>
      </c>
      <c r="AJ32" s="5">
        <v>27.671149564328459</v>
      </c>
      <c r="AK32" s="5">
        <v>28.690308129601068</v>
      </c>
      <c r="AL32" s="5">
        <v>30.55645291236721</v>
      </c>
      <c r="AM32" s="5">
        <v>31.90432150441919</v>
      </c>
      <c r="AN32" s="5">
        <v>32.804143616274651</v>
      </c>
      <c r="AO32" s="5">
        <v>33.471684809159939</v>
      </c>
      <c r="AP32" s="5">
        <v>33.061736558567816</v>
      </c>
      <c r="AQ32" s="5">
        <v>33.551420627422608</v>
      </c>
      <c r="AR32" s="5">
        <v>34.172048127023054</v>
      </c>
      <c r="AS32" s="5">
        <v>35.036373853778763</v>
      </c>
      <c r="AT32" s="5">
        <v>35.47499233208881</v>
      </c>
      <c r="AU32" s="5">
        <v>36.059699576055515</v>
      </c>
      <c r="AV32" s="5">
        <v>36.526794486084775</v>
      </c>
      <c r="AW32" s="5">
        <v>36.806513605770874</v>
      </c>
      <c r="AX32" s="5">
        <v>37.758638245590518</v>
      </c>
      <c r="AY32" s="5">
        <v>37.836902151423438</v>
      </c>
      <c r="AZ32" s="5">
        <v>37.875457312670704</v>
      </c>
      <c r="BA32" s="5">
        <v>37.925002290315348</v>
      </c>
      <c r="BB32" s="5">
        <v>38.431005759786238</v>
      </c>
      <c r="BC32" s="5">
        <v>38.433838436043317</v>
      </c>
      <c r="BD32" s="5">
        <v>38.723724841263525</v>
      </c>
      <c r="BE32" s="5">
        <v>39.19543096290689</v>
      </c>
      <c r="BF32" s="5">
        <v>40.278787911858586</v>
      </c>
      <c r="BG32" s="5">
        <v>40.913597987836276</v>
      </c>
      <c r="BH32" s="5">
        <v>41.734725681854151</v>
      </c>
      <c r="BI32" s="5">
        <v>42.631888418450998</v>
      </c>
      <c r="BJ32" s="5">
        <v>43.688051480279327</v>
      </c>
      <c r="BK32" s="5">
        <v>44.07709182926213</v>
      </c>
      <c r="BL32" s="5">
        <v>43.785652594669941</v>
      </c>
      <c r="BM32" s="5">
        <v>45.01520409578859</v>
      </c>
      <c r="BN32" s="5">
        <v>41.61496179493556</v>
      </c>
      <c r="BO32" s="5">
        <v>41.096170474030785</v>
      </c>
      <c r="BP32" s="5">
        <v>40.333509249903784</v>
      </c>
      <c r="BQ32" s="5">
        <v>40.190358481129849</v>
      </c>
      <c r="BR32" s="5">
        <v>40.5806014785964</v>
      </c>
      <c r="BS32" s="5">
        <v>41.028155055957555</v>
      </c>
      <c r="BT32" s="5">
        <v>41.496150613702504</v>
      </c>
      <c r="BU32" s="5">
        <v>42.070092851743546</v>
      </c>
      <c r="BV32" s="5">
        <v>42.845043419207059</v>
      </c>
      <c r="BW32" s="5">
        <v>43.269416531226128</v>
      </c>
      <c r="BX32" s="5">
        <v>44.234886417067116</v>
      </c>
      <c r="BY32" s="5">
        <v>45.115726948467454</v>
      </c>
      <c r="BZ32" s="5">
        <v>46.795887538569048</v>
      </c>
      <c r="CA32" s="5">
        <v>47.416628908746262</v>
      </c>
      <c r="CB32" s="5">
        <v>48.150674133566255</v>
      </c>
      <c r="CC32" s="5">
        <v>48.961431675868916</v>
      </c>
      <c r="CD32" s="5">
        <v>49.943071632516109</v>
      </c>
      <c r="CE32" s="5">
        <v>50.676852043102173</v>
      </c>
      <c r="CF32" s="5">
        <v>51.003128968067259</v>
      </c>
      <c r="CG32" s="5">
        <v>51.308228513772768</v>
      </c>
    </row>
    <row r="33" spans="1:85" x14ac:dyDescent="0.55000000000000004">
      <c r="A33" s="2" t="s">
        <v>28</v>
      </c>
      <c r="B33" s="3">
        <v>721.861991613226</v>
      </c>
      <c r="C33" s="3">
        <v>893.19040197603977</v>
      </c>
      <c r="D33" s="3">
        <v>1001.987222286733</v>
      </c>
      <c r="E33" s="3">
        <v>815.4765226000751</v>
      </c>
      <c r="F33" s="3">
        <v>785.01899936642519</v>
      </c>
      <c r="G33" s="3">
        <v>997.1484422755816</v>
      </c>
      <c r="H33" s="3">
        <v>1211.7597759206972</v>
      </c>
      <c r="I33" s="3">
        <v>885.73796498282286</v>
      </c>
      <c r="J33" s="3">
        <v>864.65110363296048</v>
      </c>
      <c r="K33" s="3">
        <v>1109.2122254003857</v>
      </c>
      <c r="L33" s="3">
        <v>1254.4735872934639</v>
      </c>
      <c r="M33" s="3">
        <v>1039.2632626100742</v>
      </c>
      <c r="N33" s="3">
        <v>950.12553996520148</v>
      </c>
      <c r="O33" s="3">
        <v>1178.1506449243384</v>
      </c>
      <c r="P33" s="3">
        <v>1361.8782044050429</v>
      </c>
      <c r="Q33" s="3">
        <v>1077.6931783428668</v>
      </c>
      <c r="R33" s="3">
        <v>998.82182257762133</v>
      </c>
      <c r="S33" s="3">
        <v>1330.0251616278083</v>
      </c>
      <c r="T33" s="3">
        <v>1622.072808066519</v>
      </c>
      <c r="U33" s="3">
        <v>1154.6196713200331</v>
      </c>
      <c r="V33" s="3">
        <v>1055.647993990789</v>
      </c>
      <c r="W33" s="3">
        <v>1435.4518753989837</v>
      </c>
      <c r="X33" s="3">
        <v>1718.5767282721563</v>
      </c>
      <c r="Y33" s="3">
        <v>1246.1031363827308</v>
      </c>
      <c r="Z33" s="3">
        <v>1187.6728079180359</v>
      </c>
      <c r="AA33" s="3">
        <v>1487.5467485598065</v>
      </c>
      <c r="AB33" s="3">
        <v>1969.3524089834482</v>
      </c>
      <c r="AC33" s="3">
        <v>1414.0840992480614</v>
      </c>
      <c r="AD33" s="3">
        <v>1276.9931370904262</v>
      </c>
      <c r="AE33" s="3">
        <v>1743.2749274428813</v>
      </c>
      <c r="AF33" s="3">
        <v>2199.7245728188236</v>
      </c>
      <c r="AG33" s="3">
        <v>1565.582244892219</v>
      </c>
      <c r="AH33" s="3">
        <v>1378.2649789585203</v>
      </c>
      <c r="AI33" s="3">
        <v>1806.8826209185402</v>
      </c>
      <c r="AJ33" s="3">
        <v>2314.9416380568455</v>
      </c>
      <c r="AK33" s="3">
        <v>1571.2375069324439</v>
      </c>
      <c r="AL33" s="3">
        <v>1347.040588254001</v>
      </c>
      <c r="AM33" s="3">
        <v>1890.7703800266845</v>
      </c>
      <c r="AN33" s="3">
        <v>2309.227132236786</v>
      </c>
      <c r="AO33" s="3">
        <v>1673.1436753001501</v>
      </c>
      <c r="AP33" s="3">
        <v>1446.1756078657861</v>
      </c>
      <c r="AQ33" s="3">
        <v>2061.385609649702</v>
      </c>
      <c r="AR33" s="3">
        <v>2563.6404081056107</v>
      </c>
      <c r="AS33" s="3">
        <v>1753.3913989463863</v>
      </c>
      <c r="AT33" s="3">
        <v>1541.5925436222383</v>
      </c>
      <c r="AU33" s="3">
        <v>2184.81179870085</v>
      </c>
      <c r="AV33" s="3">
        <v>2855.2961375563682</v>
      </c>
      <c r="AW33" s="3">
        <v>1984.2955201205425</v>
      </c>
      <c r="AX33" s="3">
        <v>1729.9631396172222</v>
      </c>
      <c r="AY33" s="3">
        <v>2410.5837445118805</v>
      </c>
      <c r="AZ33" s="3">
        <v>2957.5828143726421</v>
      </c>
      <c r="BA33" s="3">
        <v>2051.220301498256</v>
      </c>
      <c r="BB33" s="3">
        <v>1832.8504800754295</v>
      </c>
      <c r="BC33" s="3">
        <v>2469.4349091430718</v>
      </c>
      <c r="BD33" s="3">
        <v>3237.1762269940887</v>
      </c>
      <c r="BE33" s="3">
        <v>2245.2433837874096</v>
      </c>
      <c r="BF33" s="3">
        <v>1926.4418649735799</v>
      </c>
      <c r="BG33" s="3">
        <v>2688.588228237089</v>
      </c>
      <c r="BH33" s="3">
        <v>3536.5642405871122</v>
      </c>
      <c r="BI33" s="3">
        <v>2415.9906662022195</v>
      </c>
      <c r="BJ33" s="3">
        <v>2063.2566884978442</v>
      </c>
      <c r="BK33" s="3">
        <v>2845.2166859936797</v>
      </c>
      <c r="BL33" s="3">
        <v>3731.0219491680873</v>
      </c>
      <c r="BM33" s="3">
        <v>2475.6336763403888</v>
      </c>
      <c r="BN33" s="3">
        <v>2178.2725421369423</v>
      </c>
      <c r="BO33" s="3">
        <v>2849.5419745860318</v>
      </c>
      <c r="BP33" s="3">
        <v>3746.4620924111682</v>
      </c>
      <c r="BQ33" s="3">
        <v>2459.0453908658574</v>
      </c>
      <c r="BR33" s="3">
        <v>2230.9187238881868</v>
      </c>
      <c r="BS33" s="3">
        <v>2975.5710185550033</v>
      </c>
      <c r="BT33" s="3">
        <v>3905.8448592703453</v>
      </c>
      <c r="BU33" s="3">
        <v>2766.2803982864634</v>
      </c>
      <c r="BV33" s="3">
        <v>2291.158816758727</v>
      </c>
      <c r="BW33" s="3">
        <v>3315.0223286870532</v>
      </c>
      <c r="BX33" s="3">
        <v>4556.8024878547185</v>
      </c>
      <c r="BY33" s="3">
        <v>2874.5573601805563</v>
      </c>
      <c r="BZ33" s="3">
        <v>2513.0726951586948</v>
      </c>
      <c r="CA33" s="3">
        <v>3454.7510273485759</v>
      </c>
      <c r="CB33" s="3">
        <v>4681.8769052888911</v>
      </c>
      <c r="CC33" s="3">
        <v>2935.7736852971912</v>
      </c>
      <c r="CD33" s="3">
        <v>2573.2713602915992</v>
      </c>
      <c r="CE33" s="3">
        <v>3702.8837020927444</v>
      </c>
      <c r="CF33" s="3">
        <v>5099.4769702044596</v>
      </c>
      <c r="CG33" s="3">
        <v>3080.4187984888185</v>
      </c>
    </row>
    <row r="34" spans="1:85" x14ac:dyDescent="0.55000000000000004">
      <c r="A34" s="4" t="s">
        <v>29</v>
      </c>
      <c r="B34" s="5">
        <v>73.514753632607508</v>
      </c>
      <c r="C34" s="5">
        <v>79.260438107592947</v>
      </c>
      <c r="D34" s="5">
        <v>80.064202677974279</v>
      </c>
      <c r="E34" s="5">
        <v>85.66953408750976</v>
      </c>
      <c r="F34" s="5">
        <v>78.790336478776155</v>
      </c>
      <c r="G34" s="5">
        <v>84.945249891679623</v>
      </c>
      <c r="H34" s="5">
        <v>77.980098787949373</v>
      </c>
      <c r="I34" s="5">
        <v>101.89273984715402</v>
      </c>
      <c r="J34" s="5">
        <v>65.647482151250728</v>
      </c>
      <c r="K34" s="5">
        <v>81.030780523881475</v>
      </c>
      <c r="L34" s="5">
        <v>84.239962116339655</v>
      </c>
      <c r="M34" s="5">
        <v>129.57866338466326</v>
      </c>
      <c r="N34" s="5">
        <v>74.512780999846655</v>
      </c>
      <c r="O34" s="5">
        <v>75.215714941929591</v>
      </c>
      <c r="P34" s="5">
        <v>76.723189016948567</v>
      </c>
      <c r="Q34" s="5">
        <v>130.47972461926153</v>
      </c>
      <c r="R34" s="5">
        <v>87.351920845279125</v>
      </c>
      <c r="S34" s="5">
        <v>86.56304329651249</v>
      </c>
      <c r="T34" s="5">
        <v>86.176368634929432</v>
      </c>
      <c r="U34" s="5">
        <v>103.28166722327903</v>
      </c>
      <c r="V34" s="5">
        <v>102.17124816851876</v>
      </c>
      <c r="W34" s="5">
        <v>71.305430754759044</v>
      </c>
      <c r="X34" s="5">
        <v>162.52212595963806</v>
      </c>
      <c r="Y34" s="5">
        <v>130.22119511708391</v>
      </c>
      <c r="Z34" s="5">
        <v>112.35087753125975</v>
      </c>
      <c r="AA34" s="5">
        <v>118.12312455450694</v>
      </c>
      <c r="AB34" s="5">
        <v>115.6411207470143</v>
      </c>
      <c r="AC34" s="5">
        <v>124.79487716721924</v>
      </c>
      <c r="AD34" s="5">
        <v>115.23097768251574</v>
      </c>
      <c r="AE34" s="5">
        <v>135.01436604644471</v>
      </c>
      <c r="AF34" s="5">
        <v>154.29058721463903</v>
      </c>
      <c r="AG34" s="5">
        <v>117.46806905640028</v>
      </c>
      <c r="AH34" s="5">
        <v>135.19098929832691</v>
      </c>
      <c r="AI34" s="5">
        <v>140.88879993738854</v>
      </c>
      <c r="AJ34" s="5">
        <v>147.6799381583775</v>
      </c>
      <c r="AK34" s="5">
        <v>108.09687760590685</v>
      </c>
      <c r="AL34" s="5">
        <v>113.69682113017321</v>
      </c>
      <c r="AM34" s="5">
        <v>154.29134267479378</v>
      </c>
      <c r="AN34" s="5">
        <v>148.68557480107691</v>
      </c>
      <c r="AO34" s="5">
        <v>151.62426139395589</v>
      </c>
      <c r="AP34" s="5">
        <v>139.96612597735654</v>
      </c>
      <c r="AQ34" s="5">
        <v>109.00221080247044</v>
      </c>
      <c r="AR34" s="5">
        <v>136.74384731373607</v>
      </c>
      <c r="AS34" s="5">
        <v>155.63981590643678</v>
      </c>
      <c r="AT34" s="5">
        <v>142.92925003294826</v>
      </c>
      <c r="AU34" s="5">
        <v>188.15102211924366</v>
      </c>
      <c r="AV34" s="5">
        <v>121.39167490352095</v>
      </c>
      <c r="AW34" s="5">
        <v>194.49105294428713</v>
      </c>
      <c r="AX34" s="5">
        <v>180.11391492515068</v>
      </c>
      <c r="AY34" s="5">
        <v>194.0184574287313</v>
      </c>
      <c r="AZ34" s="5">
        <v>178.64332912802729</v>
      </c>
      <c r="BA34" s="5">
        <v>220.34229851809076</v>
      </c>
      <c r="BB34" s="5">
        <v>195.10009697355338</v>
      </c>
      <c r="BC34" s="5">
        <v>220.68509334029983</v>
      </c>
      <c r="BD34" s="5">
        <v>284.33211242640402</v>
      </c>
      <c r="BE34" s="5">
        <v>146.05169725974278</v>
      </c>
      <c r="BF34" s="5">
        <v>201.51771336166848</v>
      </c>
      <c r="BG34" s="5">
        <v>179.3455124597032</v>
      </c>
      <c r="BH34" s="5">
        <v>206.24129193448306</v>
      </c>
      <c r="BI34" s="5">
        <v>158.65248224414515</v>
      </c>
      <c r="BJ34" s="5">
        <v>259.26538280324536</v>
      </c>
      <c r="BK34" s="5">
        <v>238.92350097448781</v>
      </c>
      <c r="BL34" s="5">
        <v>215.11776402216648</v>
      </c>
      <c r="BM34" s="5">
        <v>169.51135220010039</v>
      </c>
      <c r="BN34" s="5">
        <v>213.45565997736298</v>
      </c>
      <c r="BO34" s="5">
        <v>160.0428662081442</v>
      </c>
      <c r="BP34" s="5">
        <v>149.88145266030639</v>
      </c>
      <c r="BQ34" s="5">
        <v>157.10002115418632</v>
      </c>
      <c r="BR34" s="5">
        <v>224.43333425452113</v>
      </c>
      <c r="BS34" s="5">
        <v>212.88040223907407</v>
      </c>
      <c r="BT34" s="5">
        <v>231.19105863517734</v>
      </c>
      <c r="BU34" s="5">
        <v>206.66720487122748</v>
      </c>
      <c r="BV34" s="5">
        <v>202.65882184645935</v>
      </c>
      <c r="BW34" s="5">
        <v>204.92000578570531</v>
      </c>
      <c r="BX34" s="5">
        <v>243.7797373316902</v>
      </c>
      <c r="BY34" s="5">
        <v>216.69562313443637</v>
      </c>
      <c r="BZ34" s="5">
        <v>258.06191965210388</v>
      </c>
      <c r="CA34" s="5">
        <v>260.12812176650311</v>
      </c>
      <c r="CB34" s="5">
        <v>282.998962585372</v>
      </c>
      <c r="CC34" s="5">
        <v>297.71369386789354</v>
      </c>
      <c r="CD34" s="5">
        <v>288.58548215717576</v>
      </c>
      <c r="CE34" s="5">
        <v>277.34417506391497</v>
      </c>
      <c r="CF34" s="5">
        <v>292.86745629329943</v>
      </c>
      <c r="CG34" s="5">
        <v>421.2814961226556</v>
      </c>
    </row>
    <row r="35" spans="1:85" x14ac:dyDescent="0.55000000000000004">
      <c r="A35" s="2" t="s">
        <v>30</v>
      </c>
      <c r="B35" s="3">
        <v>795.37674524583349</v>
      </c>
      <c r="C35" s="3">
        <v>972.45084008363267</v>
      </c>
      <c r="D35" s="3">
        <v>1082.0514249647072</v>
      </c>
      <c r="E35" s="3">
        <v>901.14605668758486</v>
      </c>
      <c r="F35" s="3">
        <v>863.8093358452013</v>
      </c>
      <c r="G35" s="3">
        <v>1082.0936921672612</v>
      </c>
      <c r="H35" s="3">
        <v>1289.7398747086465</v>
      </c>
      <c r="I35" s="3">
        <v>987.63070482997682</v>
      </c>
      <c r="J35" s="3">
        <v>930.29858578421124</v>
      </c>
      <c r="K35" s="3">
        <v>1190.2430059242672</v>
      </c>
      <c r="L35" s="3">
        <v>1338.7135494098036</v>
      </c>
      <c r="M35" s="3">
        <v>1168.8419259947375</v>
      </c>
      <c r="N35" s="3">
        <v>1024.638320965048</v>
      </c>
      <c r="O35" s="3">
        <v>1253.3663598662679</v>
      </c>
      <c r="P35" s="3">
        <v>1438.6013934219914</v>
      </c>
      <c r="Q35" s="3">
        <v>1208.1729029621283</v>
      </c>
      <c r="R35" s="3">
        <v>1086.1737434229005</v>
      </c>
      <c r="S35" s="3">
        <v>1416.5882049243207</v>
      </c>
      <c r="T35" s="3">
        <v>1708.2491767014485</v>
      </c>
      <c r="U35" s="3">
        <v>1257.9013385433122</v>
      </c>
      <c r="V35" s="3">
        <v>1157.8192421593078</v>
      </c>
      <c r="W35" s="3">
        <v>1506.7573061537428</v>
      </c>
      <c r="X35" s="3">
        <v>1881.0988542317943</v>
      </c>
      <c r="Y35" s="3">
        <v>1376.3243314998147</v>
      </c>
      <c r="Z35" s="3">
        <v>1300.0236854492957</v>
      </c>
      <c r="AA35" s="3">
        <v>1605.6698731143133</v>
      </c>
      <c r="AB35" s="3">
        <v>2084.9935297304623</v>
      </c>
      <c r="AC35" s="3">
        <v>1538.8789764152807</v>
      </c>
      <c r="AD35" s="3">
        <v>1392.2241147729419</v>
      </c>
      <c r="AE35" s="3">
        <v>1878.2892934893262</v>
      </c>
      <c r="AF35" s="3">
        <v>2354.0151600334625</v>
      </c>
      <c r="AG35" s="3">
        <v>1683.0503139486193</v>
      </c>
      <c r="AH35" s="3">
        <v>1513.4559682568472</v>
      </c>
      <c r="AI35" s="3">
        <v>1947.7714208559287</v>
      </c>
      <c r="AJ35" s="3">
        <v>2462.6215762152228</v>
      </c>
      <c r="AK35" s="3">
        <v>1679.3343845383508</v>
      </c>
      <c r="AL35" s="3">
        <v>1460.7374093841743</v>
      </c>
      <c r="AM35" s="3">
        <v>2045.0617227014782</v>
      </c>
      <c r="AN35" s="3">
        <v>2457.9127070378631</v>
      </c>
      <c r="AO35" s="3">
        <v>1824.7679366941061</v>
      </c>
      <c r="AP35" s="3">
        <v>1586.1417338431427</v>
      </c>
      <c r="AQ35" s="3">
        <v>2170.3878204521725</v>
      </c>
      <c r="AR35" s="3">
        <v>2700.384255419347</v>
      </c>
      <c r="AS35" s="3">
        <v>1909.031214852823</v>
      </c>
      <c r="AT35" s="3">
        <v>1684.5217936551865</v>
      </c>
      <c r="AU35" s="3">
        <v>2372.9628208200938</v>
      </c>
      <c r="AV35" s="3">
        <v>2976.6878124598893</v>
      </c>
      <c r="AW35" s="3">
        <v>2178.7865730648296</v>
      </c>
      <c r="AX35" s="3">
        <v>1910.0770545423729</v>
      </c>
      <c r="AY35" s="3">
        <v>2604.6022019406118</v>
      </c>
      <c r="AZ35" s="3">
        <v>3136.2261435006694</v>
      </c>
      <c r="BA35" s="3">
        <v>2271.562600016347</v>
      </c>
      <c r="BB35" s="3">
        <v>2027.9505770489827</v>
      </c>
      <c r="BC35" s="3">
        <v>2690.1200024833715</v>
      </c>
      <c r="BD35" s="3">
        <v>3521.5083394204926</v>
      </c>
      <c r="BE35" s="3">
        <v>2391.2950810471525</v>
      </c>
      <c r="BF35" s="3">
        <v>2127.9595783352484</v>
      </c>
      <c r="BG35" s="3">
        <v>2867.933740696792</v>
      </c>
      <c r="BH35" s="3">
        <v>3742.8055325215951</v>
      </c>
      <c r="BI35" s="3">
        <v>2574.6431484463646</v>
      </c>
      <c r="BJ35" s="3">
        <v>2322.5220713010895</v>
      </c>
      <c r="BK35" s="3">
        <v>3084.1401869681677</v>
      </c>
      <c r="BL35" s="3">
        <v>3946.1397131902536</v>
      </c>
      <c r="BM35" s="3">
        <v>2645.145028540489</v>
      </c>
      <c r="BN35" s="3">
        <v>2391.7282021143055</v>
      </c>
      <c r="BO35" s="3">
        <v>3009.5848407941758</v>
      </c>
      <c r="BP35" s="3">
        <v>3896.3435450714746</v>
      </c>
      <c r="BQ35" s="3">
        <v>2616.1454120200438</v>
      </c>
      <c r="BR35" s="3">
        <v>2455.3520581427078</v>
      </c>
      <c r="BS35" s="3">
        <v>3188.4514207940774</v>
      </c>
      <c r="BT35" s="3">
        <v>4137.0359179055231</v>
      </c>
      <c r="BU35" s="3">
        <v>2972.947603157691</v>
      </c>
      <c r="BV35" s="3">
        <v>2493.8176386051864</v>
      </c>
      <c r="BW35" s="3">
        <v>3519.9423344727584</v>
      </c>
      <c r="BX35" s="3">
        <v>4800.5822251864083</v>
      </c>
      <c r="BY35" s="3">
        <v>3091.2529833149929</v>
      </c>
      <c r="BZ35" s="3">
        <v>2771.1346148107987</v>
      </c>
      <c r="CA35" s="3">
        <v>3714.8791491150791</v>
      </c>
      <c r="CB35" s="3">
        <v>4964.8758678742633</v>
      </c>
      <c r="CC35" s="3">
        <v>3233.4873791650848</v>
      </c>
      <c r="CD35" s="3">
        <v>2861.8568424487748</v>
      </c>
      <c r="CE35" s="3">
        <v>3980.2278771566594</v>
      </c>
      <c r="CF35" s="3">
        <v>5392.3444264977588</v>
      </c>
      <c r="CG35" s="3">
        <v>3501.700294611474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5"/>
  <sheetViews>
    <sheetView workbookViewId="0">
      <pane xSplit="1" ySplit="5" topLeftCell="BT6" activePane="bottomRight" state="frozen"/>
      <selection activeCell="A2" sqref="A2"/>
      <selection pane="topRight" activeCell="A2" sqref="A2"/>
      <selection pane="bottomLeft" activeCell="A2" sqref="A2"/>
      <selection pane="bottomRight" activeCell="CC35" sqref="CC35"/>
    </sheetView>
  </sheetViews>
  <sheetFormatPr baseColWidth="10" defaultRowHeight="14.4" x14ac:dyDescent="0.55000000000000004"/>
  <cols>
    <col min="1" max="1" width="35.15625" customWidth="1"/>
    <col min="2" max="77" width="8.62890625" customWidth="1"/>
  </cols>
  <sheetData>
    <row r="1" spans="1:81" x14ac:dyDescent="0.55000000000000004">
      <c r="A1" s="16" t="s">
        <v>117</v>
      </c>
    </row>
    <row r="2" spans="1:81" ht="26.5" customHeight="1" x14ac:dyDescent="0.55000000000000004">
      <c r="A2" s="16"/>
    </row>
    <row r="4" spans="1:81" x14ac:dyDescent="0.55000000000000004">
      <c r="AP4" s="1" t="s">
        <v>31</v>
      </c>
    </row>
    <row r="5" spans="1:81" s="1" customFormat="1" x14ac:dyDescent="0.55000000000000004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  <c r="BZ5" s="12" t="s">
        <v>121</v>
      </c>
      <c r="CA5" s="12" t="s">
        <v>122</v>
      </c>
      <c r="CB5" s="12" t="s">
        <v>123</v>
      </c>
      <c r="CC5" s="12" t="s">
        <v>124</v>
      </c>
    </row>
    <row r="6" spans="1:81" x14ac:dyDescent="0.55000000000000004">
      <c r="A6" s="2" t="s">
        <v>1</v>
      </c>
      <c r="B6" s="3">
        <f>+(PIB_Trim_CRT_Milliards_FCFA!F6/PIB_Trim_CRT_Milliards_FCFA!B6-1)*100</f>
        <v>8.0911527516728476</v>
      </c>
      <c r="C6" s="3">
        <f>+(PIB_Trim_CRT_Milliards_FCFA!G6/PIB_Trim_CRT_Milliards_FCFA!C6-1)*100</f>
        <v>17.771194131097225</v>
      </c>
      <c r="D6" s="3">
        <f>+(PIB_Trim_CRT_Milliards_FCFA!H6/PIB_Trim_CRT_Milliards_FCFA!D6-1)*100</f>
        <v>23.647356615013273</v>
      </c>
      <c r="E6" s="3">
        <f>+(PIB_Trim_CRT_Milliards_FCFA!I6/PIB_Trim_CRT_Milliards_FCFA!E6-1)*100</f>
        <v>9.1933568307321245</v>
      </c>
      <c r="F6" s="3">
        <f>+(PIB_Trim_CRT_Milliards_FCFA!J6/PIB_Trim_CRT_Milliards_FCFA!F6-1)*100</f>
        <v>8.2515183818565596</v>
      </c>
      <c r="G6" s="3">
        <f>+(PIB_Trim_CRT_Milliards_FCFA!K6/PIB_Trim_CRT_Milliards_FCFA!G6-1)*100</f>
        <v>-1.6493948660588842</v>
      </c>
      <c r="H6" s="3">
        <f>+(PIB_Trim_CRT_Milliards_FCFA!L6/PIB_Trim_CRT_Milliards_FCFA!H6-1)*100</f>
        <v>-3.6536366121604269</v>
      </c>
      <c r="I6" s="3">
        <f>+(PIB_Trim_CRT_Milliards_FCFA!M6/PIB_Trim_CRT_Milliards_FCFA!I6-1)*100</f>
        <v>6.4859439404862496</v>
      </c>
      <c r="J6" s="3">
        <f>+(PIB_Trim_CRT_Milliards_FCFA!N6/PIB_Trim_CRT_Milliards_FCFA!J6-1)*100</f>
        <v>9.9646619208657583</v>
      </c>
      <c r="K6" s="3">
        <f>+(PIB_Trim_CRT_Milliards_FCFA!O6/PIB_Trim_CRT_Milliards_FCFA!K6-1)*100</f>
        <v>13.835979399021747</v>
      </c>
      <c r="L6" s="3">
        <f>+(PIB_Trim_CRT_Milliards_FCFA!P6/PIB_Trim_CRT_Milliards_FCFA!L6-1)*100</f>
        <v>17.345437726740755</v>
      </c>
      <c r="M6" s="3">
        <f>+(PIB_Trim_CRT_Milliards_FCFA!Q6/PIB_Trim_CRT_Milliards_FCFA!M6-1)*100</f>
        <v>7.7314960982393988</v>
      </c>
      <c r="N6" s="3">
        <f>+(PIB_Trim_CRT_Milliards_FCFA!R6/PIB_Trim_CRT_Milliards_FCFA!N6-1)*100</f>
        <v>5.9298436434458868</v>
      </c>
      <c r="O6" s="3">
        <f>+(PIB_Trim_CRT_Milliards_FCFA!S6/PIB_Trim_CRT_Milliards_FCFA!O6-1)*100</f>
        <v>19.886203472320354</v>
      </c>
      <c r="P6" s="3">
        <f>+(PIB_Trim_CRT_Milliards_FCFA!T6/PIB_Trim_CRT_Milliards_FCFA!P6-1)*100</f>
        <v>27.169042941629741</v>
      </c>
      <c r="Q6" s="3">
        <f>+(PIB_Trim_CRT_Milliards_FCFA!U6/PIB_Trim_CRT_Milliards_FCFA!Q6-1)*100</f>
        <v>15.290792977357537</v>
      </c>
      <c r="R6" s="3">
        <f>+(PIB_Trim_CRT_Milliards_FCFA!V6/PIB_Trim_CRT_Milliards_FCFA!R6-1)*100</f>
        <v>12.069328105672517</v>
      </c>
      <c r="S6" s="3">
        <f>+(PIB_Trim_CRT_Milliards_FCFA!W6/PIB_Trim_CRT_Milliards_FCFA!S6-1)*100</f>
        <v>16.098871218208455</v>
      </c>
      <c r="T6" s="3">
        <f>+(PIB_Trim_CRT_Milliards_FCFA!X6/PIB_Trim_CRT_Milliards_FCFA!T6-1)*100</f>
        <v>8.10638406543851</v>
      </c>
      <c r="U6" s="3">
        <f>+(PIB_Trim_CRT_Milliards_FCFA!Y6/PIB_Trim_CRT_Milliards_FCFA!U6-1)*100</f>
        <v>7.4308842735891778</v>
      </c>
      <c r="V6" s="3">
        <f>+(PIB_Trim_CRT_Milliards_FCFA!Z6/PIB_Trim_CRT_Milliards_FCFA!V6-1)*100</f>
        <v>8.2784381126228759</v>
      </c>
      <c r="W6" s="3">
        <f>+(PIB_Trim_CRT_Milliards_FCFA!AA6/PIB_Trim_CRT_Milliards_FCFA!W6-1)*100</f>
        <v>5.3195074226009886</v>
      </c>
      <c r="X6" s="3">
        <f>+(PIB_Trim_CRT_Milliards_FCFA!AB6/PIB_Trim_CRT_Milliards_FCFA!X6-1)*100</f>
        <v>20.164849825312103</v>
      </c>
      <c r="Y6" s="3">
        <f>+(PIB_Trim_CRT_Milliards_FCFA!AC6/PIB_Trim_CRT_Milliards_FCFA!Y6-1)*100</f>
        <v>15.035761998341934</v>
      </c>
      <c r="Z6" s="3">
        <f>+(PIB_Trim_CRT_Milliards_FCFA!AD6/PIB_Trim_CRT_Milliards_FCFA!Z6-1)*100</f>
        <v>17.83117097762057</v>
      </c>
      <c r="AA6" s="3">
        <f>+(PIB_Trim_CRT_Milliards_FCFA!AE6/PIB_Trim_CRT_Milliards_FCFA!AA6-1)*100</f>
        <v>21.979224270086007</v>
      </c>
      <c r="AB6" s="3">
        <f>+(PIB_Trim_CRT_Milliards_FCFA!AF6/PIB_Trim_CRT_Milliards_FCFA!AB6-1)*100</f>
        <v>22.589330727999467</v>
      </c>
      <c r="AC6" s="3">
        <f>+(PIB_Trim_CRT_Milliards_FCFA!AG6/PIB_Trim_CRT_Milliards_FCFA!AC6-1)*100</f>
        <v>28.739590548370231</v>
      </c>
      <c r="AD6" s="3">
        <f>+(PIB_Trim_CRT_Milliards_FCFA!AH6/PIB_Trim_CRT_Milliards_FCFA!AD6-1)*100</f>
        <v>20.896171063957713</v>
      </c>
      <c r="AE6" s="3">
        <f>+(PIB_Trim_CRT_Milliards_FCFA!AI6/PIB_Trim_CRT_Milliards_FCFA!AE6-1)*100</f>
        <v>17.805615476986738</v>
      </c>
      <c r="AF6" s="3">
        <f>+(PIB_Trim_CRT_Milliards_FCFA!AJ6/PIB_Trim_CRT_Milliards_FCFA!AF6-1)*100</f>
        <v>13.835841114812798</v>
      </c>
      <c r="AG6" s="3">
        <f>+(PIB_Trim_CRT_Milliards_FCFA!AK6/PIB_Trim_CRT_Milliards_FCFA!AG6-1)*100</f>
        <v>14.493828671663888</v>
      </c>
      <c r="AH6" s="3">
        <f>+(PIB_Trim_CRT_Milliards_FCFA!AL6/PIB_Trim_CRT_Milliards_FCFA!AH6-1)*100</f>
        <v>7.0433327264936452</v>
      </c>
      <c r="AI6" s="3">
        <f>+(PIB_Trim_CRT_Milliards_FCFA!AM6/PIB_Trim_CRT_Milliards_FCFA!AI6-1)*100</f>
        <v>-6.8965849686224434</v>
      </c>
      <c r="AJ6" s="3">
        <f>+(PIB_Trim_CRT_Milliards_FCFA!AN6/PIB_Trim_CRT_Milliards_FCFA!AJ6-1)*100</f>
        <v>-6.9779468118120196</v>
      </c>
      <c r="AK6" s="3">
        <f>+(PIB_Trim_CRT_Milliards_FCFA!AO6/PIB_Trim_CRT_Milliards_FCFA!AK6-1)*100</f>
        <v>-3.275186579217737</v>
      </c>
      <c r="AL6" s="3">
        <f>+(PIB_Trim_CRT_Milliards_FCFA!AP6/PIB_Trim_CRT_Milliards_FCFA!AL6-1)*100</f>
        <v>1.8071195507980864</v>
      </c>
      <c r="AM6" s="3">
        <f>+(PIB_Trim_CRT_Milliards_FCFA!AQ6/PIB_Trim_CRT_Milliards_FCFA!AM6-1)*100</f>
        <v>14.723356226762707</v>
      </c>
      <c r="AN6" s="3">
        <f>+(PIB_Trim_CRT_Milliards_FCFA!AR6/PIB_Trim_CRT_Milliards_FCFA!AN6-1)*100</f>
        <v>12.705733762616056</v>
      </c>
      <c r="AO6" s="3">
        <f>+(PIB_Trim_CRT_Milliards_FCFA!AS6/PIB_Trim_CRT_Milliards_FCFA!AO6-1)*100</f>
        <v>11.613242983956273</v>
      </c>
      <c r="AP6" s="3">
        <f>+(PIB_Trim_CRT_Milliards_FCFA!AT6/PIB_Trim_CRT_Milliards_FCFA!AP6-1)*100</f>
        <v>9.9318924241951869</v>
      </c>
      <c r="AQ6" s="3">
        <f>+(PIB_Trim_CRT_Milliards_FCFA!AU6/PIB_Trim_CRT_Milliards_FCFA!AQ6-1)*100</f>
        <v>11.645906111433323</v>
      </c>
      <c r="AR6" s="3">
        <f>+(PIB_Trim_CRT_Milliards_FCFA!AV6/PIB_Trim_CRT_Milliards_FCFA!AR6-1)*100</f>
        <v>16.996320278884227</v>
      </c>
      <c r="AS6" s="3">
        <f>+(PIB_Trim_CRT_Milliards_FCFA!AW6/PIB_Trim_CRT_Milliards_FCFA!AS6-1)*100</f>
        <v>11.260151420114139</v>
      </c>
      <c r="AT6" s="3">
        <f>+(PIB_Trim_CRT_Milliards_FCFA!AX6/PIB_Trim_CRT_Milliards_FCFA!AT6-1)*100</f>
        <v>9.2629022318267076</v>
      </c>
      <c r="AU6" s="3">
        <f>+(PIB_Trim_CRT_Milliards_FCFA!AY6/PIB_Trim_CRT_Milliards_FCFA!AU6-1)*100</f>
        <v>13.533624439775416</v>
      </c>
      <c r="AV6" s="3">
        <f>+(PIB_Trim_CRT_Milliards_FCFA!AZ6/PIB_Trim_CRT_Milliards_FCFA!AV6-1)*100</f>
        <v>7.093269075310249</v>
      </c>
      <c r="AW6" s="3">
        <f>+(PIB_Trim_CRT_Milliards_FCFA!BA6/PIB_Trim_CRT_Milliards_FCFA!AW6-1)*100</f>
        <v>8.7987797835363146</v>
      </c>
      <c r="AX6" s="3">
        <f>+(PIB_Trim_CRT_Milliards_FCFA!BB6/PIB_Trim_CRT_Milliards_FCFA!AX6-1)*100</f>
        <v>10.869480796123776</v>
      </c>
      <c r="AY6" s="3">
        <f>+(PIB_Trim_CRT_Milliards_FCFA!BC6/PIB_Trim_CRT_Milliards_FCFA!AY6-1)*100</f>
        <v>4.6362288518097872</v>
      </c>
      <c r="AZ6" s="3">
        <f>+(PIB_Trim_CRT_Milliards_FCFA!BD6/PIB_Trim_CRT_Milliards_FCFA!AZ6-1)*100</f>
        <v>9.7551044732904657</v>
      </c>
      <c r="BA6" s="3">
        <f>+(PIB_Trim_CRT_Milliards_FCFA!BE6/PIB_Trim_CRT_Milliards_FCFA!BA6-1)*100</f>
        <v>10.266813216346705</v>
      </c>
      <c r="BB6" s="3">
        <f>+(PIB_Trim_CRT_Milliards_FCFA!BF6/PIB_Trim_CRT_Milliards_FCFA!BB6-1)*100</f>
        <v>6.8268936444000117</v>
      </c>
      <c r="BC6" s="3">
        <f>+(PIB_Trim_CRT_Milliards_FCFA!BG6/PIB_Trim_CRT_Milliards_FCFA!BC6-1)*100</f>
        <v>12.919143538457757</v>
      </c>
      <c r="BD6" s="3">
        <f>+(PIB_Trim_CRT_Milliards_FCFA!BH6/PIB_Trim_CRT_Milliards_FCFA!BD6-1)*100</f>
        <v>9.5153976297946752</v>
      </c>
      <c r="BE6" s="3">
        <f>+(PIB_Trim_CRT_Milliards_FCFA!BI6/PIB_Trim_CRT_Milliards_FCFA!BE6-1)*100</f>
        <v>9.6720468526117607</v>
      </c>
      <c r="BF6" s="3">
        <f>+(PIB_Trim_CRT_Milliards_FCFA!BJ6/PIB_Trim_CRT_Milliards_FCFA!BF6-1)*100</f>
        <v>5.6199428410153018</v>
      </c>
      <c r="BG6" s="3">
        <f>+(PIB_Trim_CRT_Milliards_FCFA!BK6/PIB_Trim_CRT_Milliards_FCFA!BG6-1)*100</f>
        <v>2.8319230477080959</v>
      </c>
      <c r="BH6" s="3">
        <f>+(PIB_Trim_CRT_Milliards_FCFA!BL6/PIB_Trim_CRT_Milliards_FCFA!BH6-1)*100</f>
        <v>9.4322122686675272</v>
      </c>
      <c r="BI6" s="3">
        <f>+(PIB_Trim_CRT_Milliards_FCFA!BM6/PIB_Trim_CRT_Milliards_FCFA!BI6-1)*100</f>
        <v>-1.9790543781842862</v>
      </c>
      <c r="BJ6" s="3">
        <f>+(PIB_Trim_CRT_Milliards_FCFA!BN6/PIB_Trim_CRT_Milliards_FCFA!BJ6-1)*100</f>
        <v>0.64492721688196308</v>
      </c>
      <c r="BK6" s="3">
        <f>+(PIB_Trim_CRT_Milliards_FCFA!BO6/PIB_Trim_CRT_Milliards_FCFA!BK6-1)*100</f>
        <v>-0.955554169735362</v>
      </c>
      <c r="BL6" s="3">
        <f>+(PIB_Trim_CRT_Milliards_FCFA!BP6/PIB_Trim_CRT_Milliards_FCFA!BL6-1)*100</f>
        <v>-1.8767672250083578</v>
      </c>
      <c r="BM6" s="3">
        <f>+(PIB_Trim_CRT_Milliards_FCFA!BQ6/PIB_Trim_CRT_Milliards_FCFA!BM6-1)*100</f>
        <v>2.7348105720932381</v>
      </c>
      <c r="BN6" s="3">
        <f>+(PIB_Trim_CRT_Milliards_FCFA!BR6/PIB_Trim_CRT_Milliards_FCFA!BN6-1)*100</f>
        <v>2.8556429511217285</v>
      </c>
      <c r="BO6" s="3">
        <f>+(PIB_Trim_CRT_Milliards_FCFA!BS6/PIB_Trim_CRT_Milliards_FCFA!BO6-1)*100</f>
        <v>8.3958806364757379</v>
      </c>
      <c r="BP6" s="3">
        <f>+(PIB_Trim_CRT_Milliards_FCFA!BT6/PIB_Trim_CRT_Milliards_FCFA!BP6-1)*100</f>
        <v>4.6139853381502505</v>
      </c>
      <c r="BQ6" s="3">
        <f>+(PIB_Trim_CRT_Milliards_FCFA!BU6/PIB_Trim_CRT_Milliards_FCFA!BQ6-1)*100</f>
        <v>9.6778957691537428</v>
      </c>
      <c r="BR6" s="3">
        <f>+(PIB_Trim_CRT_Milliards_FCFA!BV6/PIB_Trim_CRT_Milliards_FCFA!BR6-1)*100</f>
        <v>11.419847237371371</v>
      </c>
      <c r="BS6" s="3">
        <f>+(PIB_Trim_CRT_Milliards_FCFA!BW6/PIB_Trim_CRT_Milliards_FCFA!BS6-1)*100</f>
        <v>24.183824677849074</v>
      </c>
      <c r="BT6" s="3">
        <f>+(PIB_Trim_CRT_Milliards_FCFA!BX6/PIB_Trim_CRT_Milliards_FCFA!BT6-1)*100</f>
        <v>29.172594051519638</v>
      </c>
      <c r="BU6" s="3">
        <f>+(PIB_Trim_CRT_Milliards_FCFA!BY6/PIB_Trim_CRT_Milliards_FCFA!BU6-1)*100</f>
        <v>22.696980726906446</v>
      </c>
      <c r="BV6" s="3">
        <f>+(PIB_Trim_CRT_Milliards_FCFA!BZ6/PIB_Trim_CRT_Milliards_FCFA!BV6-1)*100</f>
        <v>11.774503597582008</v>
      </c>
      <c r="BW6" s="3">
        <f>+(PIB_Trim_CRT_Milliards_FCFA!CA6/PIB_Trim_CRT_Milliards_FCFA!BW6-1)*100</f>
        <v>3.2731707072741534</v>
      </c>
      <c r="BX6" s="3">
        <f>+(PIB_Trim_CRT_Milliards_FCFA!CB6/PIB_Trim_CRT_Milliards_FCFA!BX6-1)*100</f>
        <v>1.4295398226621847</v>
      </c>
      <c r="BY6" s="3">
        <f>+(PIB_Trim_CRT_Milliards_FCFA!CC6/PIB_Trim_CRT_Milliards_FCFA!BY6-1)*100</f>
        <v>1.1964451879745264</v>
      </c>
      <c r="BZ6" s="3">
        <f>+(PIB_Trim_CRT_Milliards_FCFA!CD6/PIB_Trim_CRT_Milliards_FCFA!BZ6-1)*100</f>
        <v>7.1861390100280254</v>
      </c>
      <c r="CA6" s="3">
        <f>+(PIB_Trim_CRT_Milliards_FCFA!CE6/PIB_Trim_CRT_Milliards_FCFA!CA6-1)*100</f>
        <v>13.388235282977456</v>
      </c>
      <c r="CB6" s="3">
        <f>+(PIB_Trim_CRT_Milliards_FCFA!CF6/PIB_Trim_CRT_Milliards_FCFA!CB6-1)*100</f>
        <v>16.52223198794356</v>
      </c>
      <c r="CC6" s="3">
        <f>+(PIB_Trim_CRT_Milliards_FCFA!CG6/PIB_Trim_CRT_Milliards_FCFA!CC6-1)*100</f>
        <v>6.3335300254824922</v>
      </c>
    </row>
    <row r="7" spans="1:81" x14ac:dyDescent="0.55000000000000004">
      <c r="A7" s="4" t="s">
        <v>2</v>
      </c>
      <c r="B7" s="5">
        <f>+(PIB_Trim_CRT_Milliards_FCFA!F7/PIB_Trim_CRT_Milliards_FCFA!B7-1)*100</f>
        <v>35.908289407345052</v>
      </c>
      <c r="C7" s="5">
        <f>+(PIB_Trim_CRT_Milliards_FCFA!G7/PIB_Trim_CRT_Milliards_FCFA!C7-1)*100</f>
        <v>36.685200547115329</v>
      </c>
      <c r="D7" s="5">
        <f>+(PIB_Trim_CRT_Milliards_FCFA!H7/PIB_Trim_CRT_Milliards_FCFA!D7-1)*100</f>
        <v>45.501444532605447</v>
      </c>
      <c r="E7" s="5">
        <f>+(PIB_Trim_CRT_Milliards_FCFA!I7/PIB_Trim_CRT_Milliards_FCFA!E7-1)*100</f>
        <v>22.314805372085679</v>
      </c>
      <c r="F7" s="5">
        <f>+(PIB_Trim_CRT_Milliards_FCFA!J7/PIB_Trim_CRT_Milliards_FCFA!F7-1)*100</f>
        <v>6.9541930618880032</v>
      </c>
      <c r="G7" s="5">
        <f>+(PIB_Trim_CRT_Milliards_FCFA!K7/PIB_Trim_CRT_Milliards_FCFA!G7-1)*100</f>
        <v>-0.26062899044501098</v>
      </c>
      <c r="H7" s="5">
        <f>+(PIB_Trim_CRT_Milliards_FCFA!L7/PIB_Trim_CRT_Milliards_FCFA!H7-1)*100</f>
        <v>-3.0612212788832971</v>
      </c>
      <c r="I7" s="5">
        <f>+(PIB_Trim_CRT_Milliards_FCFA!M7/PIB_Trim_CRT_Milliards_FCFA!I7-1)*100</f>
        <v>14.31290048850833</v>
      </c>
      <c r="J7" s="5">
        <f>+(PIB_Trim_CRT_Milliards_FCFA!N7/PIB_Trim_CRT_Milliards_FCFA!J7-1)*100</f>
        <v>12.671929622324086</v>
      </c>
      <c r="K7" s="5">
        <f>+(PIB_Trim_CRT_Milliards_FCFA!O7/PIB_Trim_CRT_Milliards_FCFA!K7-1)*100</f>
        <v>22.785260939098894</v>
      </c>
      <c r="L7" s="5">
        <f>+(PIB_Trim_CRT_Milliards_FCFA!P7/PIB_Trim_CRT_Milliards_FCFA!L7-1)*100</f>
        <v>24.138673908888531</v>
      </c>
      <c r="M7" s="5">
        <f>+(PIB_Trim_CRT_Milliards_FCFA!Q7/PIB_Trim_CRT_Milliards_FCFA!M7-1)*100</f>
        <v>18.657567470859693</v>
      </c>
      <c r="N7" s="5">
        <f>+(PIB_Trim_CRT_Milliards_FCFA!R7/PIB_Trim_CRT_Milliards_FCFA!N7-1)*100</f>
        <v>26.194734574300238</v>
      </c>
      <c r="O7" s="5">
        <f>+(PIB_Trim_CRT_Milliards_FCFA!S7/PIB_Trim_CRT_Milliards_FCFA!O7-1)*100</f>
        <v>29.843241507513962</v>
      </c>
      <c r="P7" s="5">
        <f>+(PIB_Trim_CRT_Milliards_FCFA!T7/PIB_Trim_CRT_Milliards_FCFA!P7-1)*100</f>
        <v>38.111845933079948</v>
      </c>
      <c r="Q7" s="5">
        <f>+(PIB_Trim_CRT_Milliards_FCFA!U7/PIB_Trim_CRT_Milliards_FCFA!Q7-1)*100</f>
        <v>30.847016800398876</v>
      </c>
      <c r="R7" s="5">
        <f>+(PIB_Trim_CRT_Milliards_FCFA!V7/PIB_Trim_CRT_Milliards_FCFA!R7-1)*100</f>
        <v>46.730989557526591</v>
      </c>
      <c r="S7" s="5">
        <f>+(PIB_Trim_CRT_Milliards_FCFA!W7/PIB_Trim_CRT_Milliards_FCFA!S7-1)*100</f>
        <v>21.342130417270731</v>
      </c>
      <c r="T7" s="5">
        <f>+(PIB_Trim_CRT_Milliards_FCFA!X7/PIB_Trim_CRT_Milliards_FCFA!T7-1)*100</f>
        <v>4.9875167439035639</v>
      </c>
      <c r="U7" s="5">
        <f>+(PIB_Trim_CRT_Milliards_FCFA!Y7/PIB_Trim_CRT_Milliards_FCFA!U7-1)*100</f>
        <v>-2.6484313191912801</v>
      </c>
      <c r="V7" s="5">
        <f>+(PIB_Trim_CRT_Milliards_FCFA!Z7/PIB_Trim_CRT_Milliards_FCFA!V7-1)*100</f>
        <v>-15.146699365356753</v>
      </c>
      <c r="W7" s="5">
        <f>+(PIB_Trim_CRT_Milliards_FCFA!AA7/PIB_Trim_CRT_Milliards_FCFA!W7-1)*100</f>
        <v>2.5252484919276785</v>
      </c>
      <c r="X7" s="5">
        <f>+(PIB_Trim_CRT_Milliards_FCFA!AB7/PIB_Trim_CRT_Milliards_FCFA!X7-1)*100</f>
        <v>26.326453285725581</v>
      </c>
      <c r="Y7" s="5">
        <f>+(PIB_Trim_CRT_Milliards_FCFA!AC7/PIB_Trim_CRT_Milliards_FCFA!Y7-1)*100</f>
        <v>23.534671889906566</v>
      </c>
      <c r="Z7" s="5">
        <f>+(PIB_Trim_CRT_Milliards_FCFA!AD7/PIB_Trim_CRT_Milliards_FCFA!Z7-1)*100</f>
        <v>12.563966422188976</v>
      </c>
      <c r="AA7" s="5">
        <f>+(PIB_Trim_CRT_Milliards_FCFA!AE7/PIB_Trim_CRT_Milliards_FCFA!AA7-1)*100</f>
        <v>18.994795059597646</v>
      </c>
      <c r="AB7" s="5">
        <f>+(PIB_Trim_CRT_Milliards_FCFA!AF7/PIB_Trim_CRT_Milliards_FCFA!AB7-1)*100</f>
        <v>18.700406847187303</v>
      </c>
      <c r="AC7" s="5">
        <f>+(PIB_Trim_CRT_Milliards_FCFA!AG7/PIB_Trim_CRT_Milliards_FCFA!AC7-1)*100</f>
        <v>39.103930213102409</v>
      </c>
      <c r="AD7" s="5">
        <f>+(PIB_Trim_CRT_Milliards_FCFA!AH7/PIB_Trim_CRT_Milliards_FCFA!AD7-1)*100</f>
        <v>15.154680694085009</v>
      </c>
      <c r="AE7" s="5">
        <f>+(PIB_Trim_CRT_Milliards_FCFA!AI7/PIB_Trim_CRT_Milliards_FCFA!AE7-1)*100</f>
        <v>18.443777839085087</v>
      </c>
      <c r="AF7" s="5">
        <f>+(PIB_Trim_CRT_Milliards_FCFA!AJ7/PIB_Trim_CRT_Milliards_FCFA!AF7-1)*100</f>
        <v>12.423621622665859</v>
      </c>
      <c r="AG7" s="5">
        <f>+(PIB_Trim_CRT_Milliards_FCFA!AK7/PIB_Trim_CRT_Milliards_FCFA!AG7-1)*100</f>
        <v>9.7823550715802057</v>
      </c>
      <c r="AH7" s="5">
        <f>+(PIB_Trim_CRT_Milliards_FCFA!AL7/PIB_Trim_CRT_Milliards_FCFA!AH7-1)*100</f>
        <v>-18.646551092813745</v>
      </c>
      <c r="AI7" s="5">
        <f>+(PIB_Trim_CRT_Milliards_FCFA!AM7/PIB_Trim_CRT_Milliards_FCFA!AI7-1)*100</f>
        <v>-14.418220820105333</v>
      </c>
      <c r="AJ7" s="5">
        <f>+(PIB_Trim_CRT_Milliards_FCFA!AN7/PIB_Trim_CRT_Milliards_FCFA!AJ7-1)*100</f>
        <v>-9.2262153787817667</v>
      </c>
      <c r="AK7" s="5">
        <f>+(PIB_Trim_CRT_Milliards_FCFA!AO7/PIB_Trim_CRT_Milliards_FCFA!AK7-1)*100</f>
        <v>-12.75432594129976</v>
      </c>
      <c r="AL7" s="5">
        <f>+(PIB_Trim_CRT_Milliards_FCFA!AP7/PIB_Trim_CRT_Milliards_FCFA!AL7-1)*100</f>
        <v>31.485962358303233</v>
      </c>
      <c r="AM7" s="5">
        <f>+(PIB_Trim_CRT_Milliards_FCFA!AQ7/PIB_Trim_CRT_Milliards_FCFA!AM7-1)*100</f>
        <v>24.726066190004502</v>
      </c>
      <c r="AN7" s="5">
        <f>+(PIB_Trim_CRT_Milliards_FCFA!AR7/PIB_Trim_CRT_Milliards_FCFA!AN7-1)*100</f>
        <v>14.880333000389223</v>
      </c>
      <c r="AO7" s="5">
        <f>+(PIB_Trim_CRT_Milliards_FCFA!AS7/PIB_Trim_CRT_Milliards_FCFA!AO7-1)*100</f>
        <v>11.209228562257433</v>
      </c>
      <c r="AP7" s="5">
        <f>+(PIB_Trim_CRT_Milliards_FCFA!AT7/PIB_Trim_CRT_Milliards_FCFA!AP7-1)*100</f>
        <v>17.407137361149161</v>
      </c>
      <c r="AQ7" s="5">
        <f>+(PIB_Trim_CRT_Milliards_FCFA!AU7/PIB_Trim_CRT_Milliards_FCFA!AQ7-1)*100</f>
        <v>14.655863970904592</v>
      </c>
      <c r="AR7" s="5">
        <f>+(PIB_Trim_CRT_Milliards_FCFA!AV7/PIB_Trim_CRT_Milliards_FCFA!AR7-1)*100</f>
        <v>21.875057001521615</v>
      </c>
      <c r="AS7" s="5">
        <f>+(PIB_Trim_CRT_Milliards_FCFA!AW7/PIB_Trim_CRT_Milliards_FCFA!AS7-1)*100</f>
        <v>24.42278957542765</v>
      </c>
      <c r="AT7" s="5">
        <f>+(PIB_Trim_CRT_Milliards_FCFA!AX7/PIB_Trim_CRT_Milliards_FCFA!AT7-1)*100</f>
        <v>9.0294949889635934</v>
      </c>
      <c r="AU7" s="5">
        <f>+(PIB_Trim_CRT_Milliards_FCFA!AY7/PIB_Trim_CRT_Milliards_FCFA!AU7-1)*100</f>
        <v>13.108049729618187</v>
      </c>
      <c r="AV7" s="5">
        <f>+(PIB_Trim_CRT_Milliards_FCFA!AZ7/PIB_Trim_CRT_Milliards_FCFA!AV7-1)*100</f>
        <v>4.6530279331512547</v>
      </c>
      <c r="AW7" s="5">
        <f>+(PIB_Trim_CRT_Milliards_FCFA!BA7/PIB_Trim_CRT_Milliards_FCFA!AW7-1)*100</f>
        <v>9.6239893285259051</v>
      </c>
      <c r="AX7" s="5">
        <f>+(PIB_Trim_CRT_Milliards_FCFA!BB7/PIB_Trim_CRT_Milliards_FCFA!AX7-1)*100</f>
        <v>7.9996827238441925</v>
      </c>
      <c r="AY7" s="5">
        <f>+(PIB_Trim_CRT_Milliards_FCFA!BC7/PIB_Trim_CRT_Milliards_FCFA!AY7-1)*100</f>
        <v>5.9909057264051491E-2</v>
      </c>
      <c r="AZ7" s="5">
        <f>+(PIB_Trim_CRT_Milliards_FCFA!BD7/PIB_Trim_CRT_Milliards_FCFA!AZ7-1)*100</f>
        <v>9.394989284415578</v>
      </c>
      <c r="BA7" s="5">
        <f>+(PIB_Trim_CRT_Milliards_FCFA!BE7/PIB_Trim_CRT_Milliards_FCFA!BA7-1)*100</f>
        <v>8.7807693125032227</v>
      </c>
      <c r="BB7" s="5">
        <f>+(PIB_Trim_CRT_Milliards_FCFA!BF7/PIB_Trim_CRT_Milliards_FCFA!BB7-1)*100</f>
        <v>11.988701609526299</v>
      </c>
      <c r="BC7" s="5">
        <f>+(PIB_Trim_CRT_Milliards_FCFA!BG7/PIB_Trim_CRT_Milliards_FCFA!BC7-1)*100</f>
        <v>21.889328352704052</v>
      </c>
      <c r="BD7" s="5">
        <f>+(PIB_Trim_CRT_Milliards_FCFA!BH7/PIB_Trim_CRT_Milliards_FCFA!BD7-1)*100</f>
        <v>12.084505664184487</v>
      </c>
      <c r="BE7" s="5">
        <f>+(PIB_Trim_CRT_Milliards_FCFA!BI7/PIB_Trim_CRT_Milliards_FCFA!BE7-1)*100</f>
        <v>16.400073781263824</v>
      </c>
      <c r="BF7" s="5">
        <f>+(PIB_Trim_CRT_Milliards_FCFA!BJ7/PIB_Trim_CRT_Milliards_FCFA!BF7-1)*100</f>
        <v>2.3164503540439529</v>
      </c>
      <c r="BG7" s="5">
        <f>+(PIB_Trim_CRT_Milliards_FCFA!BK7/PIB_Trim_CRT_Milliards_FCFA!BG7-1)*100</f>
        <v>-0.16413744982155531</v>
      </c>
      <c r="BH7" s="5">
        <f>+(PIB_Trim_CRT_Milliards_FCFA!BL7/PIB_Trim_CRT_Milliards_FCFA!BH7-1)*100</f>
        <v>10.430308574517122</v>
      </c>
      <c r="BI7" s="5">
        <f>+(PIB_Trim_CRT_Milliards_FCFA!BM7/PIB_Trim_CRT_Milliards_FCFA!BI7-1)*100</f>
        <v>-18.116191013605022</v>
      </c>
      <c r="BJ7" s="5">
        <f>+(PIB_Trim_CRT_Milliards_FCFA!BN7/PIB_Trim_CRT_Milliards_FCFA!BJ7-1)*100</f>
        <v>5.2518110137195873</v>
      </c>
      <c r="BK7" s="5">
        <f>+(PIB_Trim_CRT_Milliards_FCFA!BO7/PIB_Trim_CRT_Milliards_FCFA!BK7-1)*100</f>
        <v>2.4575258530596278</v>
      </c>
      <c r="BL7" s="5">
        <f>+(PIB_Trim_CRT_Milliards_FCFA!BP7/PIB_Trim_CRT_Milliards_FCFA!BL7-1)*100</f>
        <v>0.78854412849997946</v>
      </c>
      <c r="BM7" s="5">
        <f>+(PIB_Trim_CRT_Milliards_FCFA!BQ7/PIB_Trim_CRT_Milliards_FCFA!BM7-1)*100</f>
        <v>30.138928589193693</v>
      </c>
      <c r="BN7" s="5">
        <f>+(PIB_Trim_CRT_Milliards_FCFA!BR7/PIB_Trim_CRT_Milliards_FCFA!BN7-1)*100</f>
        <v>-4.8973991908312531</v>
      </c>
      <c r="BO7" s="5">
        <f>+(PIB_Trim_CRT_Milliards_FCFA!BS7/PIB_Trim_CRT_Milliards_FCFA!BO7-1)*100</f>
        <v>0.59661229527625537</v>
      </c>
      <c r="BP7" s="5">
        <f>+(PIB_Trim_CRT_Milliards_FCFA!BT7/PIB_Trim_CRT_Milliards_FCFA!BP7-1)*100</f>
        <v>-1.5469316595065785</v>
      </c>
      <c r="BQ7" s="5">
        <f>+(PIB_Trim_CRT_Milliards_FCFA!BU7/PIB_Trim_CRT_Milliards_FCFA!BQ7-1)*100</f>
        <v>4.7131979430743209</v>
      </c>
      <c r="BR7" s="5">
        <f>+(PIB_Trim_CRT_Milliards_FCFA!BV7/PIB_Trim_CRT_Milliards_FCFA!BR7-1)*100</f>
        <v>41.214971570296633</v>
      </c>
      <c r="BS7" s="5">
        <f>+(PIB_Trim_CRT_Milliards_FCFA!BW7/PIB_Trim_CRT_Milliards_FCFA!BS7-1)*100</f>
        <v>46.813311378902121</v>
      </c>
      <c r="BT7" s="5">
        <f>+(PIB_Trim_CRT_Milliards_FCFA!BX7/PIB_Trim_CRT_Milliards_FCFA!BT7-1)*100</f>
        <v>43.511829563645236</v>
      </c>
      <c r="BU7" s="5">
        <f>+(PIB_Trim_CRT_Milliards_FCFA!BY7/PIB_Trim_CRT_Milliards_FCFA!BU7-1)*100</f>
        <v>36.860556191492641</v>
      </c>
      <c r="BV7" s="5">
        <f>+(PIB_Trim_CRT_Milliards_FCFA!BZ7/PIB_Trim_CRT_Milliards_FCFA!BV7-1)*100</f>
        <v>0.9376209256830581</v>
      </c>
      <c r="BW7" s="5">
        <f>+(PIB_Trim_CRT_Milliards_FCFA!CA7/PIB_Trim_CRT_Milliards_FCFA!BW7-1)*100</f>
        <v>-5.7123501825322549</v>
      </c>
      <c r="BX7" s="5">
        <f>+(PIB_Trim_CRT_Milliards_FCFA!CB7/PIB_Trim_CRT_Milliards_FCFA!BX7-1)*100</f>
        <v>-1.9395095258922468</v>
      </c>
      <c r="BY7" s="5">
        <f>+(PIB_Trim_CRT_Milliards_FCFA!CC7/PIB_Trim_CRT_Milliards_FCFA!BY7-1)*100</f>
        <v>-5.5268946336954006</v>
      </c>
      <c r="BZ7" s="5">
        <f>+(PIB_Trim_CRT_Milliards_FCFA!CD7/PIB_Trim_CRT_Milliards_FCFA!BZ7-1)*100</f>
        <v>16.525384931907162</v>
      </c>
      <c r="CA7" s="5">
        <f>+(PIB_Trim_CRT_Milliards_FCFA!CE7/PIB_Trim_CRT_Milliards_FCFA!CA7-1)*100</f>
        <v>19.186062285686845</v>
      </c>
      <c r="CB7" s="5">
        <f>+(PIB_Trim_CRT_Milliards_FCFA!CF7/PIB_Trim_CRT_Milliards_FCFA!CB7-1)*100</f>
        <v>18.614007412197363</v>
      </c>
      <c r="CC7" s="5">
        <f>+(PIB_Trim_CRT_Milliards_FCFA!CG7/PIB_Trim_CRT_Milliards_FCFA!CC7-1)*100</f>
        <v>12.638397519090505</v>
      </c>
    </row>
    <row r="8" spans="1:81" x14ac:dyDescent="0.55000000000000004">
      <c r="A8" s="4" t="s">
        <v>3</v>
      </c>
      <c r="B8" s="5">
        <f>+(PIB_Trim_CRT_Milliards_FCFA!F8/PIB_Trim_CRT_Milliards_FCFA!B8-1)*100</f>
        <v>-41.923302431266208</v>
      </c>
      <c r="C8" s="5">
        <f>+(PIB_Trim_CRT_Milliards_FCFA!G8/PIB_Trim_CRT_Milliards_FCFA!C8-1)*100</f>
        <v>-38.225189058569711</v>
      </c>
      <c r="D8" s="5">
        <f>+(PIB_Trim_CRT_Milliards_FCFA!H8/PIB_Trim_CRT_Milliards_FCFA!D8-1)*100</f>
        <v>-44.228262815806751</v>
      </c>
      <c r="E8" s="5">
        <f>+(PIB_Trim_CRT_Milliards_FCFA!I8/PIB_Trim_CRT_Milliards_FCFA!E8-1)*100</f>
        <v>-46.033540130887971</v>
      </c>
      <c r="F8" s="5">
        <f>+(PIB_Trim_CRT_Milliards_FCFA!J8/PIB_Trim_CRT_Milliards_FCFA!F8-1)*100</f>
        <v>-13.970765867824554</v>
      </c>
      <c r="G8" s="5">
        <f>+(PIB_Trim_CRT_Milliards_FCFA!K8/PIB_Trim_CRT_Milliards_FCFA!G8-1)*100</f>
        <v>-42.389220965383146</v>
      </c>
      <c r="H8" s="5">
        <f>+(PIB_Trim_CRT_Milliards_FCFA!L8/PIB_Trim_CRT_Milliards_FCFA!H8-1)*100</f>
        <v>-28.07674237055522</v>
      </c>
      <c r="I8" s="5">
        <f>+(PIB_Trim_CRT_Milliards_FCFA!M8/PIB_Trim_CRT_Milliards_FCFA!I8-1)*100</f>
        <v>8.2157787101190252</v>
      </c>
      <c r="J8" s="5">
        <f>+(PIB_Trim_CRT_Milliards_FCFA!N8/PIB_Trim_CRT_Milliards_FCFA!J8-1)*100</f>
        <v>56.152752737648967</v>
      </c>
      <c r="K8" s="5">
        <f>+(PIB_Trim_CRT_Milliards_FCFA!O8/PIB_Trim_CRT_Milliards_FCFA!K8-1)*100</f>
        <v>-21.337854889794507</v>
      </c>
      <c r="L8" s="5">
        <f>+(PIB_Trim_CRT_Milliards_FCFA!P8/PIB_Trim_CRT_Milliards_FCFA!L8-1)*100</f>
        <v>-39.446574803996839</v>
      </c>
      <c r="M8" s="5">
        <f>+(PIB_Trim_CRT_Milliards_FCFA!Q8/PIB_Trim_CRT_Milliards_FCFA!M8-1)*100</f>
        <v>-80.69201554850234</v>
      </c>
      <c r="N8" s="5">
        <f>+(PIB_Trim_CRT_Milliards_FCFA!R8/PIB_Trim_CRT_Milliards_FCFA!N8-1)*100</f>
        <v>-61.649106256794518</v>
      </c>
      <c r="O8" s="5">
        <f>+(PIB_Trim_CRT_Milliards_FCFA!S8/PIB_Trim_CRT_Milliards_FCFA!O8-1)*100</f>
        <v>-61.08740066954266</v>
      </c>
      <c r="P8" s="5">
        <f>+(PIB_Trim_CRT_Milliards_FCFA!T8/PIB_Trim_CRT_Milliards_FCFA!P8-1)*100</f>
        <v>-32.575041568868713</v>
      </c>
      <c r="Q8" s="5">
        <f>+(PIB_Trim_CRT_Milliards_FCFA!U8/PIB_Trim_CRT_Milliards_FCFA!Q8-1)*100</f>
        <v>122.49527120948022</v>
      </c>
      <c r="R8" s="5">
        <f>+(PIB_Trim_CRT_Milliards_FCFA!V8/PIB_Trim_CRT_Milliards_FCFA!R8-1)*100</f>
        <v>83.641705002690742</v>
      </c>
      <c r="S8" s="5">
        <f>+(PIB_Trim_CRT_Milliards_FCFA!W8/PIB_Trim_CRT_Milliards_FCFA!S8-1)*100</f>
        <v>201.13732777566642</v>
      </c>
      <c r="T8" s="5">
        <f>+(PIB_Trim_CRT_Milliards_FCFA!X8/PIB_Trim_CRT_Milliards_FCFA!T8-1)*100</f>
        <v>192.52189645631114</v>
      </c>
      <c r="U8" s="5">
        <f>+(PIB_Trim_CRT_Milliards_FCFA!Y8/PIB_Trim_CRT_Milliards_FCFA!U8-1)*100</f>
        <v>84.761027031310249</v>
      </c>
      <c r="V8" s="5">
        <f>+(PIB_Trim_CRT_Milliards_FCFA!Z8/PIB_Trim_CRT_Milliards_FCFA!V8-1)*100</f>
        <v>57.170308657731717</v>
      </c>
      <c r="W8" s="5">
        <f>+(PIB_Trim_CRT_Milliards_FCFA!AA8/PIB_Trim_CRT_Milliards_FCFA!W8-1)*100</f>
        <v>20.411057724725534</v>
      </c>
      <c r="X8" s="5">
        <f>+(PIB_Trim_CRT_Milliards_FCFA!AB8/PIB_Trim_CRT_Milliards_FCFA!X8-1)*100</f>
        <v>-18.343958963488681</v>
      </c>
      <c r="Y8" s="5">
        <f>+(PIB_Trim_CRT_Milliards_FCFA!AC8/PIB_Trim_CRT_Milliards_FCFA!Y8-1)*100</f>
        <v>-33.924107513060264</v>
      </c>
      <c r="Z8" s="5">
        <f>+(PIB_Trim_CRT_Milliards_FCFA!AD8/PIB_Trim_CRT_Milliards_FCFA!Z8-1)*100</f>
        <v>14.477340221158762</v>
      </c>
      <c r="AA8" s="5">
        <f>+(PIB_Trim_CRT_Milliards_FCFA!AE8/PIB_Trim_CRT_Milliards_FCFA!AA8-1)*100</f>
        <v>92.374575717093933</v>
      </c>
      <c r="AB8" s="5">
        <f>+(PIB_Trim_CRT_Milliards_FCFA!AF8/PIB_Trim_CRT_Milliards_FCFA!AB8-1)*100</f>
        <v>146.59324452369006</v>
      </c>
      <c r="AC8" s="5">
        <f>+(PIB_Trim_CRT_Milliards_FCFA!AG8/PIB_Trim_CRT_Milliards_FCFA!AC8-1)*100</f>
        <v>262.62305216793305</v>
      </c>
      <c r="AD8" s="5">
        <f>+(PIB_Trim_CRT_Milliards_FCFA!AH8/PIB_Trim_CRT_Milliards_FCFA!AD8-1)*100</f>
        <v>63.979260951246644</v>
      </c>
      <c r="AE8" s="5">
        <f>+(PIB_Trim_CRT_Milliards_FCFA!AI8/PIB_Trim_CRT_Milliards_FCFA!AE8-1)*100</f>
        <v>40.456020352618573</v>
      </c>
      <c r="AF8" s="5">
        <f>+(PIB_Trim_CRT_Milliards_FCFA!AJ8/PIB_Trim_CRT_Milliards_FCFA!AF8-1)*100</f>
        <v>28.607271904879727</v>
      </c>
      <c r="AG8" s="5">
        <f>+(PIB_Trim_CRT_Milliards_FCFA!AK8/PIB_Trim_CRT_Milliards_FCFA!AG8-1)*100</f>
        <v>34.771993424628555</v>
      </c>
      <c r="AH8" s="5">
        <f>+(PIB_Trim_CRT_Milliards_FCFA!AL8/PIB_Trim_CRT_Milliards_FCFA!AH8-1)*100</f>
        <v>-13.169223757301063</v>
      </c>
      <c r="AI8" s="5">
        <f>+(PIB_Trim_CRT_Milliards_FCFA!AM8/PIB_Trim_CRT_Milliards_FCFA!AI8-1)*100</f>
        <v>-28.567118109493737</v>
      </c>
      <c r="AJ8" s="5">
        <f>+(PIB_Trim_CRT_Milliards_FCFA!AN8/PIB_Trim_CRT_Milliards_FCFA!AJ8-1)*100</f>
        <v>-23.719545909299566</v>
      </c>
      <c r="AK8" s="5">
        <f>+(PIB_Trim_CRT_Milliards_FCFA!AO8/PIB_Trim_CRT_Milliards_FCFA!AK8-1)*100</f>
        <v>-17.278310584775923</v>
      </c>
      <c r="AL8" s="5">
        <f>+(PIB_Trim_CRT_Milliards_FCFA!AP8/PIB_Trim_CRT_Milliards_FCFA!AL8-1)*100</f>
        <v>-10.037143213733247</v>
      </c>
      <c r="AM8" s="5">
        <f>+(PIB_Trim_CRT_Milliards_FCFA!AQ8/PIB_Trim_CRT_Milliards_FCFA!AM8-1)*100</f>
        <v>19.242241562180929</v>
      </c>
      <c r="AN8" s="5">
        <f>+(PIB_Trim_CRT_Milliards_FCFA!AR8/PIB_Trim_CRT_Milliards_FCFA!AN8-1)*100</f>
        <v>19.899220280653051</v>
      </c>
      <c r="AO8" s="5">
        <f>+(PIB_Trim_CRT_Milliards_FCFA!AS8/PIB_Trim_CRT_Milliards_FCFA!AO8-1)*100</f>
        <v>43.995846015863592</v>
      </c>
      <c r="AP8" s="5">
        <f>+(PIB_Trim_CRT_Milliards_FCFA!AT8/PIB_Trim_CRT_Milliards_FCFA!AP8-1)*100</f>
        <v>27.658591991394708</v>
      </c>
      <c r="AQ8" s="5">
        <f>+(PIB_Trim_CRT_Milliards_FCFA!AU8/PIB_Trim_CRT_Milliards_FCFA!AQ8-1)*100</f>
        <v>-26.136320664531009</v>
      </c>
      <c r="AR8" s="5">
        <f>+(PIB_Trim_CRT_Milliards_FCFA!AV8/PIB_Trim_CRT_Milliards_FCFA!AR8-1)*100</f>
        <v>-28.511401589652742</v>
      </c>
      <c r="AS8" s="5">
        <f>+(PIB_Trim_CRT_Milliards_FCFA!AW8/PIB_Trim_CRT_Milliards_FCFA!AS8-1)*100</f>
        <v>-39.919837552587424</v>
      </c>
      <c r="AT8" s="5">
        <f>+(PIB_Trim_CRT_Milliards_FCFA!AX8/PIB_Trim_CRT_Milliards_FCFA!AT8-1)*100</f>
        <v>-32.298641924996332</v>
      </c>
      <c r="AU8" s="5">
        <f>+(PIB_Trim_CRT_Milliards_FCFA!AY8/PIB_Trim_CRT_Milliards_FCFA!AU8-1)*100</f>
        <v>27.313955618012308</v>
      </c>
      <c r="AV8" s="5">
        <f>+(PIB_Trim_CRT_Milliards_FCFA!AZ8/PIB_Trim_CRT_Milliards_FCFA!AV8-1)*100</f>
        <v>37.038218586358276</v>
      </c>
      <c r="AW8" s="5">
        <f>+(PIB_Trim_CRT_Milliards_FCFA!BA8/PIB_Trim_CRT_Milliards_FCFA!AW8-1)*100</f>
        <v>19.324851921122988</v>
      </c>
      <c r="AX8" s="5">
        <f>+(PIB_Trim_CRT_Milliards_FCFA!BB8/PIB_Trim_CRT_Milliards_FCFA!AX8-1)*100</f>
        <v>34.181272248734174</v>
      </c>
      <c r="AY8" s="5">
        <f>+(PIB_Trim_CRT_Milliards_FCFA!BC8/PIB_Trim_CRT_Milliards_FCFA!AY8-1)*100</f>
        <v>10.156154501532267</v>
      </c>
      <c r="AZ8" s="5">
        <f>+(PIB_Trim_CRT_Milliards_FCFA!BD8/PIB_Trim_CRT_Milliards_FCFA!AZ8-1)*100</f>
        <v>10.816051786876347</v>
      </c>
      <c r="BA8" s="5">
        <f>+(PIB_Trim_CRT_Milliards_FCFA!BE8/PIB_Trim_CRT_Milliards_FCFA!BA8-1)*100</f>
        <v>23.443304286394717</v>
      </c>
      <c r="BB8" s="5">
        <f>+(PIB_Trim_CRT_Milliards_FCFA!BF8/PIB_Trim_CRT_Milliards_FCFA!BB8-1)*100</f>
        <v>40.241867961222951</v>
      </c>
      <c r="BC8" s="5">
        <f>+(PIB_Trim_CRT_Milliards_FCFA!BG8/PIB_Trim_CRT_Milliards_FCFA!BC8-1)*100</f>
        <v>1.0761792882919341</v>
      </c>
      <c r="BD8" s="5">
        <f>+(PIB_Trim_CRT_Milliards_FCFA!BH8/PIB_Trim_CRT_Milliards_FCFA!BD8-1)*100</f>
        <v>-11.422799735793399</v>
      </c>
      <c r="BE8" s="5">
        <f>+(PIB_Trim_CRT_Milliards_FCFA!BI8/PIB_Trim_CRT_Milliards_FCFA!BE8-1)*100</f>
        <v>13.874626654638277</v>
      </c>
      <c r="BF8" s="5">
        <f>+(PIB_Trim_CRT_Milliards_FCFA!BJ8/PIB_Trim_CRT_Milliards_FCFA!BF8-1)*100</f>
        <v>-29.739465490669637</v>
      </c>
      <c r="BG8" s="5">
        <f>+(PIB_Trim_CRT_Milliards_FCFA!BK8/PIB_Trim_CRT_Milliards_FCFA!BG8-1)*100</f>
        <v>-23.319492897939099</v>
      </c>
      <c r="BH8" s="5">
        <f>+(PIB_Trim_CRT_Milliards_FCFA!BL8/PIB_Trim_CRT_Milliards_FCFA!BH8-1)*100</f>
        <v>4.7651482172364146</v>
      </c>
      <c r="BI8" s="5">
        <f>+(PIB_Trim_CRT_Milliards_FCFA!BM8/PIB_Trim_CRT_Milliards_FCFA!BI8-1)*100</f>
        <v>35.64351710875799</v>
      </c>
      <c r="BJ8" s="5">
        <f>+(PIB_Trim_CRT_Milliards_FCFA!BN8/PIB_Trim_CRT_Milliards_FCFA!BJ8-1)*100</f>
        <v>7.2912486762556128</v>
      </c>
      <c r="BK8" s="5">
        <f>+(PIB_Trim_CRT_Milliards_FCFA!BO8/PIB_Trim_CRT_Milliards_FCFA!BK8-1)*100</f>
        <v>-73.498513591349337</v>
      </c>
      <c r="BL8" s="5">
        <f>+(PIB_Trim_CRT_Milliards_FCFA!BP8/PIB_Trim_CRT_Milliards_FCFA!BL8-1)*100</f>
        <v>-80.747296443154752</v>
      </c>
      <c r="BM8" s="5">
        <f>+(PIB_Trim_CRT_Milliards_FCFA!BQ8/PIB_Trim_CRT_Milliards_FCFA!BM8-1)*100</f>
        <v>-91.61649725147285</v>
      </c>
      <c r="BN8" s="5">
        <f>+(PIB_Trim_CRT_Milliards_FCFA!BR8/PIB_Trim_CRT_Milliards_FCFA!BN8-1)*100</f>
        <v>-41.924572886621547</v>
      </c>
      <c r="BO8" s="5">
        <f>+(PIB_Trim_CRT_Milliards_FCFA!BS8/PIB_Trim_CRT_Milliards_FCFA!BO8-1)*100</f>
        <v>631.23122263537994</v>
      </c>
      <c r="BP8" s="5">
        <f>+(PIB_Trim_CRT_Milliards_FCFA!BT8/PIB_Trim_CRT_Milliards_FCFA!BP8-1)*100</f>
        <v>554.92028878888254</v>
      </c>
      <c r="BQ8" s="5">
        <f>+(PIB_Trim_CRT_Milliards_FCFA!BU8/PIB_Trim_CRT_Milliards_FCFA!BQ8-1)*100</f>
        <v>725.73250006051796</v>
      </c>
      <c r="BR8" s="5">
        <f>+(PIB_Trim_CRT_Milliards_FCFA!BV8/PIB_Trim_CRT_Milliards_FCFA!BR8-1)*100</f>
        <v>102.34305438175974</v>
      </c>
      <c r="BS8" s="5">
        <f>+(PIB_Trim_CRT_Milliards_FCFA!BW8/PIB_Trim_CRT_Milliards_FCFA!BS8-1)*100</f>
        <v>-72.903850954959609</v>
      </c>
      <c r="BT8" s="5">
        <f>+(PIB_Trim_CRT_Milliards_FCFA!BX8/PIB_Trim_CRT_Milliards_FCFA!BT8-1)*100</f>
        <v>-74.379935615296688</v>
      </c>
      <c r="BU8" s="5">
        <f>+(PIB_Trim_CRT_Milliards_FCFA!BY8/PIB_Trim_CRT_Milliards_FCFA!BU8-1)*100</f>
        <v>-53.107431978688858</v>
      </c>
      <c r="BV8" s="5">
        <f>+(PIB_Trim_CRT_Milliards_FCFA!BZ8/PIB_Trim_CRT_Milliards_FCFA!BV8-1)*100</f>
        <v>-63.382521304804548</v>
      </c>
      <c r="BW8" s="5">
        <f>+(PIB_Trim_CRT_Milliards_FCFA!CA8/PIB_Trim_CRT_Milliards_FCFA!BW8-1)*100</f>
        <v>62.528744777271015</v>
      </c>
      <c r="BX8" s="5">
        <f>+(PIB_Trim_CRT_Milliards_FCFA!CB8/PIB_Trim_CRT_Milliards_FCFA!BX8-1)*100</f>
        <v>86.684729624138782</v>
      </c>
      <c r="BY8" s="5">
        <f>+(PIB_Trim_CRT_Milliards_FCFA!CC8/PIB_Trim_CRT_Milliards_FCFA!BY8-1)*100</f>
        <v>37.050693850709962</v>
      </c>
      <c r="BZ8" s="5">
        <f>+(PIB_Trim_CRT_Milliards_FCFA!CD8/PIB_Trim_CRT_Milliards_FCFA!BZ8-1)*100</f>
        <v>74.778790067658036</v>
      </c>
      <c r="CA8" s="5">
        <f>+(PIB_Trim_CRT_Milliards_FCFA!CE8/PIB_Trim_CRT_Milliards_FCFA!CA8-1)*100</f>
        <v>0.29059024976370029</v>
      </c>
      <c r="CB8" s="5">
        <f>+(PIB_Trim_CRT_Milliards_FCFA!CF8/PIB_Trim_CRT_Milliards_FCFA!CB8-1)*100</f>
        <v>-1.8311610272997658</v>
      </c>
      <c r="CC8" s="5">
        <f>+(PIB_Trim_CRT_Milliards_FCFA!CG8/PIB_Trim_CRT_Milliards_FCFA!CC8-1)*100</f>
        <v>-9.4004125014594209</v>
      </c>
    </row>
    <row r="9" spans="1:81" x14ac:dyDescent="0.55000000000000004">
      <c r="A9" s="4" t="s">
        <v>4</v>
      </c>
      <c r="B9" s="5">
        <f>+(PIB_Trim_CRT_Milliards_FCFA!F9/PIB_Trim_CRT_Milliards_FCFA!B9-1)*100</f>
        <v>22.558988550150637</v>
      </c>
      <c r="C9" s="5">
        <f>+(PIB_Trim_CRT_Milliards_FCFA!G9/PIB_Trim_CRT_Milliards_FCFA!C9-1)*100</f>
        <v>32.586761794049494</v>
      </c>
      <c r="D9" s="5">
        <f>+(PIB_Trim_CRT_Milliards_FCFA!H9/PIB_Trim_CRT_Milliards_FCFA!D9-1)*100</f>
        <v>34.385816994809339</v>
      </c>
      <c r="E9" s="5">
        <f>+(PIB_Trim_CRT_Milliards_FCFA!I9/PIB_Trim_CRT_Milliards_FCFA!E9-1)*100</f>
        <v>21.346682739715828</v>
      </c>
      <c r="F9" s="5">
        <f>+(PIB_Trim_CRT_Milliards_FCFA!J9/PIB_Trim_CRT_Milliards_FCFA!F9-1)*100</f>
        <v>11.121062404421744</v>
      </c>
      <c r="G9" s="5">
        <f>+(PIB_Trim_CRT_Milliards_FCFA!K9/PIB_Trim_CRT_Milliards_FCFA!G9-1)*100</f>
        <v>2.7018552618514491</v>
      </c>
      <c r="H9" s="5">
        <f>+(PIB_Trim_CRT_Milliards_FCFA!L9/PIB_Trim_CRT_Milliards_FCFA!H9-1)*100</f>
        <v>-2.5996121324699306</v>
      </c>
      <c r="I9" s="5">
        <f>+(PIB_Trim_CRT_Milliards_FCFA!M9/PIB_Trim_CRT_Milliards_FCFA!I9-1)*100</f>
        <v>2.5664262951248684</v>
      </c>
      <c r="J9" s="5">
        <f>+(PIB_Trim_CRT_Milliards_FCFA!N9/PIB_Trim_CRT_Milliards_FCFA!J9-1)*100</f>
        <v>6.8052220680737019</v>
      </c>
      <c r="K9" s="5">
        <f>+(PIB_Trim_CRT_Milliards_FCFA!O9/PIB_Trim_CRT_Milliards_FCFA!K9-1)*100</f>
        <v>9.5776968859700773</v>
      </c>
      <c r="L9" s="5">
        <f>+(PIB_Trim_CRT_Milliards_FCFA!P9/PIB_Trim_CRT_Milliards_FCFA!L9-1)*100</f>
        <v>17.500707465310693</v>
      </c>
      <c r="M9" s="5">
        <f>+(PIB_Trim_CRT_Milliards_FCFA!Q9/PIB_Trim_CRT_Milliards_FCFA!M9-1)*100</f>
        <v>13.927458557968242</v>
      </c>
      <c r="N9" s="5">
        <f>+(PIB_Trim_CRT_Milliards_FCFA!R9/PIB_Trim_CRT_Milliards_FCFA!N9-1)*100</f>
        <v>12.003835267462669</v>
      </c>
      <c r="O9" s="5">
        <f>+(PIB_Trim_CRT_Milliards_FCFA!S9/PIB_Trim_CRT_Milliards_FCFA!O9-1)*100</f>
        <v>16.777479788320203</v>
      </c>
      <c r="P9" s="5">
        <f>+(PIB_Trim_CRT_Milliards_FCFA!T9/PIB_Trim_CRT_Milliards_FCFA!P9-1)*100</f>
        <v>10.028053789446933</v>
      </c>
      <c r="Q9" s="5">
        <f>+(PIB_Trim_CRT_Milliards_FCFA!U9/PIB_Trim_CRT_Milliards_FCFA!Q9-1)*100</f>
        <v>9.2310540738619107</v>
      </c>
      <c r="R9" s="5">
        <f>+(PIB_Trim_CRT_Milliards_FCFA!V9/PIB_Trim_CRT_Milliards_FCFA!R9-1)*100</f>
        <v>11.494230566861962</v>
      </c>
      <c r="S9" s="5">
        <f>+(PIB_Trim_CRT_Milliards_FCFA!W9/PIB_Trim_CRT_Milliards_FCFA!S9-1)*100</f>
        <v>7.1716861944031818</v>
      </c>
      <c r="T9" s="5">
        <f>+(PIB_Trim_CRT_Milliards_FCFA!X9/PIB_Trim_CRT_Milliards_FCFA!T9-1)*100</f>
        <v>9.5916929223881517</v>
      </c>
      <c r="U9" s="5">
        <f>+(PIB_Trim_CRT_Milliards_FCFA!Y9/PIB_Trim_CRT_Milliards_FCFA!U9-1)*100</f>
        <v>13.497918400576348</v>
      </c>
      <c r="V9" s="5">
        <f>+(PIB_Trim_CRT_Milliards_FCFA!Z9/PIB_Trim_CRT_Milliards_FCFA!V9-1)*100</f>
        <v>10.66265230837924</v>
      </c>
      <c r="W9" s="5">
        <f>+(PIB_Trim_CRT_Milliards_FCFA!AA9/PIB_Trim_CRT_Milliards_FCFA!W9-1)*100</f>
        <v>11.838920202172387</v>
      </c>
      <c r="X9" s="5">
        <f>+(PIB_Trim_CRT_Milliards_FCFA!AB9/PIB_Trim_CRT_Milliards_FCFA!X9-1)*100</f>
        <v>13.003944284380097</v>
      </c>
      <c r="Y9" s="5">
        <f>+(PIB_Trim_CRT_Milliards_FCFA!AC9/PIB_Trim_CRT_Milliards_FCFA!Y9-1)*100</f>
        <v>16.466093832232165</v>
      </c>
      <c r="Z9" s="5">
        <f>+(PIB_Trim_CRT_Milliards_FCFA!AD9/PIB_Trim_CRT_Milliards_FCFA!Z9-1)*100</f>
        <v>20.488115552844157</v>
      </c>
      <c r="AA9" s="5">
        <f>+(PIB_Trim_CRT_Milliards_FCFA!AE9/PIB_Trim_CRT_Milliards_FCFA!AA9-1)*100</f>
        <v>21.423861499008478</v>
      </c>
      <c r="AB9" s="5">
        <f>+(PIB_Trim_CRT_Milliards_FCFA!AF9/PIB_Trim_CRT_Milliards_FCFA!AB9-1)*100</f>
        <v>20.616575975454076</v>
      </c>
      <c r="AC9" s="5">
        <f>+(PIB_Trim_CRT_Milliards_FCFA!AG9/PIB_Trim_CRT_Milliards_FCFA!AC9-1)*100</f>
        <v>19.177381823443596</v>
      </c>
      <c r="AD9" s="5">
        <f>+(PIB_Trim_CRT_Milliards_FCFA!AH9/PIB_Trim_CRT_Milliards_FCFA!AD9-1)*100</f>
        <v>16.881296848110416</v>
      </c>
      <c r="AE9" s="5">
        <f>+(PIB_Trim_CRT_Milliards_FCFA!AI9/PIB_Trim_CRT_Milliards_FCFA!AE9-1)*100</f>
        <v>13.530802265569996</v>
      </c>
      <c r="AF9" s="5">
        <f>+(PIB_Trim_CRT_Milliards_FCFA!AJ9/PIB_Trim_CRT_Milliards_FCFA!AF9-1)*100</f>
        <v>14.949509909772596</v>
      </c>
      <c r="AG9" s="5">
        <f>+(PIB_Trim_CRT_Milliards_FCFA!AK9/PIB_Trim_CRT_Milliards_FCFA!AG9-1)*100</f>
        <v>14.688914129149966</v>
      </c>
      <c r="AH9" s="5">
        <f>+(PIB_Trim_CRT_Milliards_FCFA!AL9/PIB_Trim_CRT_Milliards_FCFA!AH9-1)*100</f>
        <v>11.673440724602923</v>
      </c>
      <c r="AI9" s="5">
        <f>+(PIB_Trim_CRT_Milliards_FCFA!AM9/PIB_Trim_CRT_Milliards_FCFA!AI9-1)*100</f>
        <v>6.7411002298195966</v>
      </c>
      <c r="AJ9" s="5">
        <f>+(PIB_Trim_CRT_Milliards_FCFA!AN9/PIB_Trim_CRT_Milliards_FCFA!AJ9-1)*100</f>
        <v>1.8262289134216347</v>
      </c>
      <c r="AK9" s="5">
        <f>+(PIB_Trim_CRT_Milliards_FCFA!AO9/PIB_Trim_CRT_Milliards_FCFA!AK9-1)*100</f>
        <v>0.41456781570941015</v>
      </c>
      <c r="AL9" s="5">
        <f>+(PIB_Trim_CRT_Milliards_FCFA!AP9/PIB_Trim_CRT_Milliards_FCFA!AL9-1)*100</f>
        <v>2.4227039128222216</v>
      </c>
      <c r="AM9" s="5">
        <f>+(PIB_Trim_CRT_Milliards_FCFA!AQ9/PIB_Trim_CRT_Milliards_FCFA!AM9-1)*100</f>
        <v>4.7308428502786271</v>
      </c>
      <c r="AN9" s="5">
        <f>+(PIB_Trim_CRT_Milliards_FCFA!AR9/PIB_Trim_CRT_Milliards_FCFA!AN9-1)*100</f>
        <v>9.6064128187103304</v>
      </c>
      <c r="AO9" s="5">
        <f>+(PIB_Trim_CRT_Milliards_FCFA!AS9/PIB_Trim_CRT_Milliards_FCFA!AO9-1)*100</f>
        <v>12.691010479377773</v>
      </c>
      <c r="AP9" s="5">
        <f>+(PIB_Trim_CRT_Milliards_FCFA!AT9/PIB_Trim_CRT_Milliards_FCFA!AP9-1)*100</f>
        <v>12.689079638795842</v>
      </c>
      <c r="AQ9" s="5">
        <f>+(PIB_Trim_CRT_Milliards_FCFA!AU9/PIB_Trim_CRT_Milliards_FCFA!AQ9-1)*100</f>
        <v>17.693229265158017</v>
      </c>
      <c r="AR9" s="5">
        <f>+(PIB_Trim_CRT_Milliards_FCFA!AV9/PIB_Trim_CRT_Milliards_FCFA!AR9-1)*100</f>
        <v>18.140307028078006</v>
      </c>
      <c r="AS9" s="5">
        <f>+(PIB_Trim_CRT_Milliards_FCFA!AW9/PIB_Trim_CRT_Milliards_FCFA!AS9-1)*100</f>
        <v>15.231832469557617</v>
      </c>
      <c r="AT9" s="5">
        <f>+(PIB_Trim_CRT_Milliards_FCFA!AX9/PIB_Trim_CRT_Milliards_FCFA!AT9-1)*100</f>
        <v>16.017179144427818</v>
      </c>
      <c r="AU9" s="5">
        <f>+(PIB_Trim_CRT_Milliards_FCFA!AY9/PIB_Trim_CRT_Milliards_FCFA!AU9-1)*100</f>
        <v>15.558207618022779</v>
      </c>
      <c r="AV9" s="5">
        <f>+(PIB_Trim_CRT_Milliards_FCFA!AZ9/PIB_Trim_CRT_Milliards_FCFA!AV9-1)*100</f>
        <v>11.484082402583141</v>
      </c>
      <c r="AW9" s="5">
        <f>+(PIB_Trim_CRT_Milliards_FCFA!BA9/PIB_Trim_CRT_Milliards_FCFA!AW9-1)*100</f>
        <v>8.9043451700713696</v>
      </c>
      <c r="AX9" s="5">
        <f>+(PIB_Trim_CRT_Milliards_FCFA!BB9/PIB_Trim_CRT_Milliards_FCFA!AX9-1)*100</f>
        <v>11.750390124252718</v>
      </c>
      <c r="AY9" s="5">
        <f>+(PIB_Trim_CRT_Milliards_FCFA!BC9/PIB_Trim_CRT_Milliards_FCFA!AY9-1)*100</f>
        <v>12.946580379905836</v>
      </c>
      <c r="AZ9" s="5">
        <f>+(PIB_Trim_CRT_Milliards_FCFA!BD9/PIB_Trim_CRT_Milliards_FCFA!AZ9-1)*100</f>
        <v>12.847686171308336</v>
      </c>
      <c r="BA9" s="5">
        <f>+(PIB_Trim_CRT_Milliards_FCFA!BE9/PIB_Trim_CRT_Milliards_FCFA!BA9-1)*100</f>
        <v>11.730678006366979</v>
      </c>
      <c r="BB9" s="5">
        <f>+(PIB_Trim_CRT_Milliards_FCFA!BF9/PIB_Trim_CRT_Milliards_FCFA!BB9-1)*100</f>
        <v>5.4153936958119209</v>
      </c>
      <c r="BC9" s="5">
        <f>+(PIB_Trim_CRT_Milliards_FCFA!BG9/PIB_Trim_CRT_Milliards_FCFA!BC9-1)*100</f>
        <v>3.069027777504596</v>
      </c>
      <c r="BD9" s="5">
        <f>+(PIB_Trim_CRT_Milliards_FCFA!BH9/PIB_Trim_CRT_Milliards_FCFA!BD9-1)*100</f>
        <v>7.523554132461574</v>
      </c>
      <c r="BE9" s="5">
        <f>+(PIB_Trim_CRT_Milliards_FCFA!BI9/PIB_Trim_CRT_Milliards_FCFA!BE9-1)*100</f>
        <v>8.1894567770360638</v>
      </c>
      <c r="BF9" s="5">
        <f>+(PIB_Trim_CRT_Milliards_FCFA!BJ9/PIB_Trim_CRT_Milliards_FCFA!BF9-1)*100</f>
        <v>9.7559170512918403</v>
      </c>
      <c r="BG9" s="5">
        <f>+(PIB_Trim_CRT_Milliards_FCFA!BK9/PIB_Trim_CRT_Milliards_FCFA!BG9-1)*100</f>
        <v>10.726825200002921</v>
      </c>
      <c r="BH9" s="5">
        <f>+(PIB_Trim_CRT_Milliards_FCFA!BL9/PIB_Trim_CRT_Milliards_FCFA!BH9-1)*100</f>
        <v>7.3428233513603836</v>
      </c>
      <c r="BI9" s="5">
        <f>+(PIB_Trim_CRT_Milliards_FCFA!BM9/PIB_Trim_CRT_Milliards_FCFA!BI9-1)*100</f>
        <v>-0.16420279620584788</v>
      </c>
      <c r="BJ9" s="5">
        <f>+(PIB_Trim_CRT_Milliards_FCFA!BN9/PIB_Trim_CRT_Milliards_FCFA!BJ9-1)*100</f>
        <v>-1.3460110729840657</v>
      </c>
      <c r="BK9" s="5">
        <f>+(PIB_Trim_CRT_Milliards_FCFA!BO9/PIB_Trim_CRT_Milliards_FCFA!BK9-1)*100</f>
        <v>-3.1617861008796377</v>
      </c>
      <c r="BL9" s="5">
        <f>+(PIB_Trim_CRT_Milliards_FCFA!BP9/PIB_Trim_CRT_Milliards_FCFA!BL9-1)*100</f>
        <v>1.0662708396115494</v>
      </c>
      <c r="BM9" s="5">
        <f>+(PIB_Trim_CRT_Milliards_FCFA!BQ9/PIB_Trim_CRT_Milliards_FCFA!BM9-1)*100</f>
        <v>5.1828210049140955</v>
      </c>
      <c r="BN9" s="5">
        <f>+(PIB_Trim_CRT_Milliards_FCFA!BR9/PIB_Trim_CRT_Milliards_FCFA!BN9-1)*100</f>
        <v>5.5945743621931499</v>
      </c>
      <c r="BO9" s="5">
        <f>+(PIB_Trim_CRT_Milliards_FCFA!BS9/PIB_Trim_CRT_Milliards_FCFA!BO9-1)*100</f>
        <v>10.197942664840976</v>
      </c>
      <c r="BP9" s="5">
        <f>+(PIB_Trim_CRT_Milliards_FCFA!BT9/PIB_Trim_CRT_Milliards_FCFA!BP9-1)*100</f>
        <v>9.8463091162221961</v>
      </c>
      <c r="BQ9" s="5">
        <f>+(PIB_Trim_CRT_Milliards_FCFA!BU9/PIB_Trim_CRT_Milliards_FCFA!BQ9-1)*100</f>
        <v>5.9126455219865592</v>
      </c>
      <c r="BR9" s="5">
        <f>+(PIB_Trim_CRT_Milliards_FCFA!BV9/PIB_Trim_CRT_Milliards_FCFA!BR9-1)*100</f>
        <v>12.66764867146728</v>
      </c>
      <c r="BS9" s="5">
        <f>+(PIB_Trim_CRT_Milliards_FCFA!BW9/PIB_Trim_CRT_Milliards_FCFA!BS9-1)*100</f>
        <v>9.7860043256410059</v>
      </c>
      <c r="BT9" s="5">
        <f>+(PIB_Trim_CRT_Milliards_FCFA!BX9/PIB_Trim_CRT_Milliards_FCFA!BT9-1)*100</f>
        <v>10.588600610032461</v>
      </c>
      <c r="BU9" s="5">
        <f>+(PIB_Trim_CRT_Milliards_FCFA!BY9/PIB_Trim_CRT_Milliards_FCFA!BU9-1)*100</f>
        <v>22.72011520423025</v>
      </c>
      <c r="BV9" s="5">
        <f>+(PIB_Trim_CRT_Milliards_FCFA!BZ9/PIB_Trim_CRT_Milliards_FCFA!BV9-1)*100</f>
        <v>17.951752576247635</v>
      </c>
      <c r="BW9" s="5">
        <f>+(PIB_Trim_CRT_Milliards_FCFA!CA9/PIB_Trim_CRT_Milliards_FCFA!BW9-1)*100</f>
        <v>15.919766503797849</v>
      </c>
      <c r="BX9" s="5">
        <f>+(PIB_Trim_CRT_Milliards_FCFA!CB9/PIB_Trim_CRT_Milliards_FCFA!BX9-1)*100</f>
        <v>9.0548585481270649</v>
      </c>
      <c r="BY9" s="5">
        <f>+(PIB_Trim_CRT_Milliards_FCFA!CC9/PIB_Trim_CRT_Milliards_FCFA!BY9-1)*100</f>
        <v>6.3469892986569354</v>
      </c>
      <c r="BZ9" s="5">
        <f>+(PIB_Trim_CRT_Milliards_FCFA!CD9/PIB_Trim_CRT_Milliards_FCFA!BZ9-1)*100</f>
        <v>6.0174843804204681</v>
      </c>
      <c r="CA9" s="5">
        <f>+(PIB_Trim_CRT_Milliards_FCFA!CE9/PIB_Trim_CRT_Milliards_FCFA!CA9-1)*100</f>
        <v>11.069446049966714</v>
      </c>
      <c r="CB9" s="5">
        <f>+(PIB_Trim_CRT_Milliards_FCFA!CF9/PIB_Trim_CRT_Milliards_FCFA!CB9-1)*100</f>
        <v>15.288726002873766</v>
      </c>
      <c r="CC9" s="5">
        <f>+(PIB_Trim_CRT_Milliards_FCFA!CG9/PIB_Trim_CRT_Milliards_FCFA!CC9-1)*100</f>
        <v>6.4142431106355202</v>
      </c>
    </row>
    <row r="10" spans="1:81" x14ac:dyDescent="0.55000000000000004">
      <c r="A10" s="4" t="s">
        <v>5</v>
      </c>
      <c r="B10" s="5">
        <f>+(PIB_Trim_CRT_Milliards_FCFA!F10/PIB_Trim_CRT_Milliards_FCFA!B10-1)*100</f>
        <v>4.7085319321334307</v>
      </c>
      <c r="C10" s="5">
        <f>+(PIB_Trim_CRT_Milliards_FCFA!G10/PIB_Trim_CRT_Milliards_FCFA!C10-1)*100</f>
        <v>6.0767702179795879</v>
      </c>
      <c r="D10" s="5">
        <f>+(PIB_Trim_CRT_Milliards_FCFA!H10/PIB_Trim_CRT_Milliards_FCFA!D10-1)*100</f>
        <v>6.8510681150414809</v>
      </c>
      <c r="E10" s="5">
        <f>+(PIB_Trim_CRT_Milliards_FCFA!I10/PIB_Trim_CRT_Milliards_FCFA!E10-1)*100</f>
        <v>7.0104357014605823</v>
      </c>
      <c r="F10" s="5">
        <f>+(PIB_Trim_CRT_Milliards_FCFA!J10/PIB_Trim_CRT_Milliards_FCFA!F10-1)*100</f>
        <v>6.4068946908373059</v>
      </c>
      <c r="G10" s="5">
        <f>+(PIB_Trim_CRT_Milliards_FCFA!K10/PIB_Trim_CRT_Milliards_FCFA!G10-1)*100</f>
        <v>5.9543487786757332</v>
      </c>
      <c r="H10" s="5">
        <f>+(PIB_Trim_CRT_Milliards_FCFA!L10/PIB_Trim_CRT_Milliards_FCFA!H10-1)*100</f>
        <v>5.590733400749337</v>
      </c>
      <c r="I10" s="5">
        <f>+(PIB_Trim_CRT_Milliards_FCFA!M10/PIB_Trim_CRT_Milliards_FCFA!I10-1)*100</f>
        <v>5.3179143999529055</v>
      </c>
      <c r="J10" s="5">
        <f>+(PIB_Trim_CRT_Milliards_FCFA!N10/PIB_Trim_CRT_Milliards_FCFA!J10-1)*100</f>
        <v>5.1324048268482025</v>
      </c>
      <c r="K10" s="5">
        <f>+(PIB_Trim_CRT_Milliards_FCFA!O10/PIB_Trim_CRT_Milliards_FCFA!K10-1)*100</f>
        <v>6.120504555778572</v>
      </c>
      <c r="L10" s="5">
        <f>+(PIB_Trim_CRT_Milliards_FCFA!P10/PIB_Trim_CRT_Milliards_FCFA!L10-1)*100</f>
        <v>8.2633095213168204</v>
      </c>
      <c r="M10" s="5">
        <f>+(PIB_Trim_CRT_Milliards_FCFA!Q10/PIB_Trim_CRT_Milliards_FCFA!M10-1)*100</f>
        <v>11.539113054613859</v>
      </c>
      <c r="N10" s="5">
        <f>+(PIB_Trim_CRT_Milliards_FCFA!R10/PIB_Trim_CRT_Milliards_FCFA!N10-1)*100</f>
        <v>15.923943933255114</v>
      </c>
      <c r="O10" s="5">
        <f>+(PIB_Trim_CRT_Milliards_FCFA!S10/PIB_Trim_CRT_Milliards_FCFA!O10-1)*100</f>
        <v>17.180550265973448</v>
      </c>
      <c r="P10" s="5">
        <f>+(PIB_Trim_CRT_Milliards_FCFA!T10/PIB_Trim_CRT_Milliards_FCFA!P10-1)*100</f>
        <v>15.432322106719077</v>
      </c>
      <c r="Q10" s="5">
        <f>+(PIB_Trim_CRT_Milliards_FCFA!U10/PIB_Trim_CRT_Milliards_FCFA!Q10-1)*100</f>
        <v>10.991733737427033</v>
      </c>
      <c r="R10" s="5">
        <f>+(PIB_Trim_CRT_Milliards_FCFA!V10/PIB_Trim_CRT_Milliards_FCFA!R10-1)*100</f>
        <v>4.3053858956258573</v>
      </c>
      <c r="S10" s="5">
        <f>+(PIB_Trim_CRT_Milliards_FCFA!W10/PIB_Trim_CRT_Milliards_FCFA!S10-1)*100</f>
        <v>-7.9939937932616001E-2</v>
      </c>
      <c r="T10" s="5">
        <f>+(PIB_Trim_CRT_Milliards_FCFA!X10/PIB_Trim_CRT_Milliards_FCFA!T10-1)*100</f>
        <v>-2.5651927945977038</v>
      </c>
      <c r="U10" s="5">
        <f>+(PIB_Trim_CRT_Milliards_FCFA!Y10/PIB_Trim_CRT_Milliards_FCFA!U10-1)*100</f>
        <v>-3.363016276672115</v>
      </c>
      <c r="V10" s="5">
        <f>+(PIB_Trim_CRT_Milliards_FCFA!Z10/PIB_Trim_CRT_Milliards_FCFA!V10-1)*100</f>
        <v>-2.5441422964749716</v>
      </c>
      <c r="W10" s="5">
        <f>+(PIB_Trim_CRT_Milliards_FCFA!AA10/PIB_Trim_CRT_Milliards_FCFA!W10-1)*100</f>
        <v>0.25448194711286121</v>
      </c>
      <c r="X10" s="5">
        <f>+(PIB_Trim_CRT_Milliards_FCFA!AB10/PIB_Trim_CRT_Milliards_FCFA!X10-1)*100</f>
        <v>5.0901580207465935</v>
      </c>
      <c r="Y10" s="5">
        <f>+(PIB_Trim_CRT_Milliards_FCFA!AC10/PIB_Trim_CRT_Milliards_FCFA!Y10-1)*100</f>
        <v>12.003071866567439</v>
      </c>
      <c r="Z10" s="5">
        <f>+(PIB_Trim_CRT_Milliards_FCFA!AD10/PIB_Trim_CRT_Milliards_FCFA!Z10-1)*100</f>
        <v>21.018642754888806</v>
      </c>
      <c r="AA10" s="5">
        <f>+(PIB_Trim_CRT_Milliards_FCFA!AE10/PIB_Trim_CRT_Milliards_FCFA!AA10-1)*100</f>
        <v>25.588143821071707</v>
      </c>
      <c r="AB10" s="5">
        <f>+(PIB_Trim_CRT_Milliards_FCFA!AF10/PIB_Trim_CRT_Milliards_FCFA!AB10-1)*100</f>
        <v>25.629366052191571</v>
      </c>
      <c r="AC10" s="5">
        <f>+(PIB_Trim_CRT_Milliards_FCFA!AG10/PIB_Trim_CRT_Milliards_FCFA!AC10-1)*100</f>
        <v>21.608857180040442</v>
      </c>
      <c r="AD10" s="5">
        <f>+(PIB_Trim_CRT_Milliards_FCFA!AH10/PIB_Trim_CRT_Milliards_FCFA!AD10-1)*100</f>
        <v>14.367667192080802</v>
      </c>
      <c r="AE10" s="5">
        <f>+(PIB_Trim_CRT_Milliards_FCFA!AI10/PIB_Trim_CRT_Milliards_FCFA!AE10-1)*100</f>
        <v>10.367058101918559</v>
      </c>
      <c r="AF10" s="5">
        <f>+(PIB_Trim_CRT_Milliards_FCFA!AJ10/PIB_Trim_CRT_Milliards_FCFA!AF10-1)*100</f>
        <v>8.9573157497435894</v>
      </c>
      <c r="AG10" s="5">
        <f>+(PIB_Trim_CRT_Milliards_FCFA!AK10/PIB_Trim_CRT_Milliards_FCFA!AG10-1)*100</f>
        <v>9.7962686177366809</v>
      </c>
      <c r="AH10" s="5">
        <f>+(PIB_Trim_CRT_Milliards_FCFA!AL10/PIB_Trim_CRT_Milliards_FCFA!AH10-1)*100</f>
        <v>12.751041487173653</v>
      </c>
      <c r="AI10" s="5">
        <f>+(PIB_Trim_CRT_Milliards_FCFA!AM10/PIB_Trim_CRT_Milliards_FCFA!AI10-1)*100</f>
        <v>12.797837309385995</v>
      </c>
      <c r="AJ10" s="5">
        <f>+(PIB_Trim_CRT_Milliards_FCFA!AN10/PIB_Trim_CRT_Milliards_FCFA!AJ10-1)*100</f>
        <v>10.116770864751533</v>
      </c>
      <c r="AK10" s="5">
        <f>+(PIB_Trim_CRT_Milliards_FCFA!AO10/PIB_Trim_CRT_Milliards_FCFA!AK10-1)*100</f>
        <v>4.9798349076046744</v>
      </c>
      <c r="AL10" s="5">
        <f>+(PIB_Trim_CRT_Milliards_FCFA!AP10/PIB_Trim_CRT_Milliards_FCFA!AL10-1)*100</f>
        <v>-2.28013157391046</v>
      </c>
      <c r="AM10" s="5">
        <f>+(PIB_Trim_CRT_Milliards_FCFA!AQ10/PIB_Trim_CRT_Milliards_FCFA!AM10-1)*100</f>
        <v>-5.3661333562221136</v>
      </c>
      <c r="AN10" s="5">
        <f>+(PIB_Trim_CRT_Milliards_FCFA!AR10/PIB_Trim_CRT_Milliards_FCFA!AN10-1)*100</f>
        <v>-4.6709727791284239</v>
      </c>
      <c r="AO10" s="5">
        <f>+(PIB_Trim_CRT_Milliards_FCFA!AS10/PIB_Trim_CRT_Milliards_FCFA!AO10-1)*100</f>
        <v>-0.12888165875836188</v>
      </c>
      <c r="AP10" s="5">
        <f>+(PIB_Trim_CRT_Milliards_FCFA!AT10/PIB_Trim_CRT_Milliards_FCFA!AP10-1)*100</f>
        <v>8.7904322146021396</v>
      </c>
      <c r="AQ10" s="5">
        <f>+(PIB_Trim_CRT_Milliards_FCFA!AU10/PIB_Trim_CRT_Milliards_FCFA!AQ10-1)*100</f>
        <v>14.618364962118878</v>
      </c>
      <c r="AR10" s="5">
        <f>+(PIB_Trim_CRT_Milliards_FCFA!AV10/PIB_Trim_CRT_Milliards_FCFA!AR10-1)*100</f>
        <v>16.709518867757488</v>
      </c>
      <c r="AS10" s="5">
        <f>+(PIB_Trim_CRT_Milliards_FCFA!AW10/PIB_Trim_CRT_Milliards_FCFA!AS10-1)*100</f>
        <v>14.909885885534923</v>
      </c>
      <c r="AT10" s="5">
        <f>+(PIB_Trim_CRT_Milliards_FCFA!AX10/PIB_Trim_CRT_Milliards_FCFA!AT10-1)*100</f>
        <v>9.5857081412783263</v>
      </c>
      <c r="AU10" s="5">
        <f>+(PIB_Trim_CRT_Milliards_FCFA!AY10/PIB_Trim_CRT_Milliards_FCFA!AU10-1)*100</f>
        <v>5.9668086792755481</v>
      </c>
      <c r="AV10" s="5">
        <f>+(PIB_Trim_CRT_Milliards_FCFA!AZ10/PIB_Trim_CRT_Milliards_FCFA!AV10-1)*100</f>
        <v>3.8501508293091957</v>
      </c>
      <c r="AW10" s="5">
        <f>+(PIB_Trim_CRT_Milliards_FCFA!BA10/PIB_Trim_CRT_Milliards_FCFA!AW10-1)*100</f>
        <v>3.0941675698129778</v>
      </c>
      <c r="AX10" s="5">
        <f>+(PIB_Trim_CRT_Milliards_FCFA!BB10/PIB_Trim_CRT_Milliards_FCFA!AX10-1)*100</f>
        <v>3.6068303992402351</v>
      </c>
      <c r="AY10" s="5">
        <f>+(PIB_Trim_CRT_Milliards_FCFA!BC10/PIB_Trim_CRT_Milliards_FCFA!AY10-1)*100</f>
        <v>3.8423826100616232</v>
      </c>
      <c r="AZ10" s="5">
        <f>+(PIB_Trim_CRT_Milliards_FCFA!BD10/PIB_Trim_CRT_Milliards_FCFA!AZ10-1)*100</f>
        <v>3.8073295386024331</v>
      </c>
      <c r="BA10" s="5">
        <f>+(PIB_Trim_CRT_Milliards_FCFA!BE10/PIB_Trim_CRT_Milliards_FCFA!BA10-1)*100</f>
        <v>3.5082969294308208</v>
      </c>
      <c r="BB10" s="5">
        <f>+(PIB_Trim_CRT_Milliards_FCFA!BF10/PIB_Trim_CRT_Milliards_FCFA!BB10-1)*100</f>
        <v>2.951300796317069</v>
      </c>
      <c r="BC10" s="5">
        <f>+(PIB_Trim_CRT_Milliards_FCFA!BG10/PIB_Trim_CRT_Milliards_FCFA!BC10-1)*100</f>
        <v>2.5073024836952618</v>
      </c>
      <c r="BD10" s="5">
        <f>+(PIB_Trim_CRT_Milliards_FCFA!BH10/PIB_Trim_CRT_Milliards_FCFA!BD10-1)*100</f>
        <v>2.1769392154580736</v>
      </c>
      <c r="BE10" s="5">
        <f>+(PIB_Trim_CRT_Milliards_FCFA!BI10/PIB_Trim_CRT_Milliards_FCFA!BE10-1)*100</f>
        <v>1.9579814127236972</v>
      </c>
      <c r="BF10" s="5">
        <f>+(PIB_Trim_CRT_Milliards_FCFA!BJ10/PIB_Trim_CRT_Milliards_FCFA!BF10-1)*100</f>
        <v>1.8454838518008554</v>
      </c>
      <c r="BG10" s="5">
        <f>+(PIB_Trim_CRT_Milliards_FCFA!BK10/PIB_Trim_CRT_Milliards_FCFA!BG10-1)*100</f>
        <v>2.1328182023965248</v>
      </c>
      <c r="BH10" s="5">
        <f>+(PIB_Trim_CRT_Milliards_FCFA!BL10/PIB_Trim_CRT_Milliards_FCFA!BH10-1)*100</f>
        <v>2.817039476152039</v>
      </c>
      <c r="BI10" s="5">
        <f>+(PIB_Trim_CRT_Milliards_FCFA!BM10/PIB_Trim_CRT_Milliards_FCFA!BI10-1)*100</f>
        <v>3.8936768616511408</v>
      </c>
      <c r="BJ10" s="5">
        <f>+(PIB_Trim_CRT_Milliards_FCFA!BN10/PIB_Trim_CRT_Milliards_FCFA!BJ10-1)*100</f>
        <v>5.3566434440172284</v>
      </c>
      <c r="BK10" s="5">
        <f>+(PIB_Trim_CRT_Milliards_FCFA!BO10/PIB_Trim_CRT_Milliards_FCFA!BK10-1)*100</f>
        <v>5.9900732785832078</v>
      </c>
      <c r="BL10" s="5">
        <f>+(PIB_Trim_CRT_Milliards_FCFA!BP10/PIB_Trim_CRT_Milliards_FCFA!BL10-1)*100</f>
        <v>5.8076875065167455</v>
      </c>
      <c r="BM10" s="5">
        <f>+(PIB_Trim_CRT_Milliards_FCFA!BQ10/PIB_Trim_CRT_Milliards_FCFA!BM10-1)*100</f>
        <v>4.8460998491930418</v>
      </c>
      <c r="BN10" s="5">
        <f>+(PIB_Trim_CRT_Milliards_FCFA!BR10/PIB_Trim_CRT_Milliards_FCFA!BN10-1)*100</f>
        <v>3.1643295505538571</v>
      </c>
      <c r="BO10" s="5">
        <f>+(PIB_Trim_CRT_Milliards_FCFA!BS10/PIB_Trim_CRT_Milliards_FCFA!BO10-1)*100</f>
        <v>2.2361908060648084</v>
      </c>
      <c r="BP10" s="5">
        <f>+(PIB_Trim_CRT_Milliards_FCFA!BT10/PIB_Trim_CRT_Milliards_FCFA!BP10-1)*100</f>
        <v>2.0078538440297278</v>
      </c>
      <c r="BQ10" s="5">
        <f>+(PIB_Trim_CRT_Milliards_FCFA!BU10/PIB_Trim_CRT_Milliards_FCFA!BQ10-1)*100</f>
        <v>2.4398382536246599</v>
      </c>
      <c r="BR10" s="5">
        <f>+(PIB_Trim_CRT_Milliards_FCFA!BV10/PIB_Trim_CRT_Milliards_FCFA!BR10-1)*100</f>
        <v>2.7540445561647919</v>
      </c>
      <c r="BS10" s="5">
        <f>+(PIB_Trim_CRT_Milliards_FCFA!BW10/PIB_Trim_CRT_Milliards_FCFA!BS10-1)*100</f>
        <v>3.0471906886411215</v>
      </c>
      <c r="BT10" s="5">
        <f>+(PIB_Trim_CRT_Milliards_FCFA!BX10/PIB_Trim_CRT_Milliards_FCFA!BT10-1)*100</f>
        <v>2.8816236461094213</v>
      </c>
      <c r="BU10" s="5">
        <f>+(PIB_Trim_CRT_Milliards_FCFA!BY10/PIB_Trim_CRT_Milliards_FCFA!BU10-1)*100</f>
        <v>3.000998026284174</v>
      </c>
      <c r="BV10" s="5">
        <f>+(PIB_Trim_CRT_Milliards_FCFA!BZ10/PIB_Trim_CRT_Milliards_FCFA!BV10-1)*100</f>
        <v>2.6168126015281068</v>
      </c>
      <c r="BW10" s="5">
        <f>+(PIB_Trim_CRT_Milliards_FCFA!CA10/PIB_Trim_CRT_Milliards_FCFA!BW10-1)*100</f>
        <v>3.2242187156934055</v>
      </c>
      <c r="BX10" s="5">
        <f>+(PIB_Trim_CRT_Milliards_FCFA!CB10/PIB_Trim_CRT_Milliards_FCFA!BX10-1)*100</f>
        <v>3.9469630963509639</v>
      </c>
      <c r="BY10" s="5">
        <f>+(PIB_Trim_CRT_Milliards_FCFA!CC10/PIB_Trim_CRT_Milliards_FCFA!BY10-1)*100</f>
        <v>4.1402349636793234</v>
      </c>
      <c r="BZ10" s="5">
        <f>+(PIB_Trim_CRT_Milliards_FCFA!CD10/PIB_Trim_CRT_Milliards_FCFA!BZ10-1)*100</f>
        <v>4.4577538136151285</v>
      </c>
      <c r="CA10" s="5">
        <f>+(PIB_Trim_CRT_Milliards_FCFA!CE10/PIB_Trim_CRT_Milliards_FCFA!CA10-1)*100</f>
        <v>4.4298906778160063</v>
      </c>
      <c r="CB10" s="5">
        <f>+(PIB_Trim_CRT_Milliards_FCFA!CF10/PIB_Trim_CRT_Milliards_FCFA!CB10-1)*100</f>
        <v>3.9374094473092258</v>
      </c>
      <c r="CC10" s="5">
        <f>+(PIB_Trim_CRT_Milliards_FCFA!CG10/PIB_Trim_CRT_Milliards_FCFA!CC10-1)*100</f>
        <v>3.2777403885317913</v>
      </c>
    </row>
    <row r="11" spans="1:81" x14ac:dyDescent="0.55000000000000004">
      <c r="A11" s="4" t="s">
        <v>6</v>
      </c>
      <c r="B11" s="5">
        <f>+(PIB_Trim_CRT_Milliards_FCFA!F11/PIB_Trim_CRT_Milliards_FCFA!B11-1)*100</f>
        <v>5.8965947336950153</v>
      </c>
      <c r="C11" s="5">
        <f>+(PIB_Trim_CRT_Milliards_FCFA!G11/PIB_Trim_CRT_Milliards_FCFA!C11-1)*100</f>
        <v>4.3641891811343259</v>
      </c>
      <c r="D11" s="5">
        <f>+(PIB_Trim_CRT_Milliards_FCFA!H11/PIB_Trim_CRT_Milliards_FCFA!D11-1)*100</f>
        <v>4.3393656241311751</v>
      </c>
      <c r="E11" s="5">
        <f>+(PIB_Trim_CRT_Milliards_FCFA!I11/PIB_Trim_CRT_Milliards_FCFA!E11-1)*100</f>
        <v>5.8078482976422263</v>
      </c>
      <c r="F11" s="5">
        <f>+(PIB_Trim_CRT_Milliards_FCFA!J11/PIB_Trim_CRT_Milliards_FCFA!F11-1)*100</f>
        <v>10.779007632779969</v>
      </c>
      <c r="G11" s="5">
        <f>+(PIB_Trim_CRT_Milliards_FCFA!K11/PIB_Trim_CRT_Milliards_FCFA!G11-1)*100</f>
        <v>13.104045328717739</v>
      </c>
      <c r="H11" s="5">
        <f>+(PIB_Trim_CRT_Milliards_FCFA!L11/PIB_Trim_CRT_Milliards_FCFA!H11-1)*100</f>
        <v>14.687051011283625</v>
      </c>
      <c r="I11" s="5">
        <f>+(PIB_Trim_CRT_Milliards_FCFA!M11/PIB_Trim_CRT_Milliards_FCFA!I11-1)*100</f>
        <v>15.481782868449212</v>
      </c>
      <c r="J11" s="5">
        <f>+(PIB_Trim_CRT_Milliards_FCFA!N11/PIB_Trim_CRT_Milliards_FCFA!J11-1)*100</f>
        <v>8.5211335939114008</v>
      </c>
      <c r="K11" s="5">
        <f>+(PIB_Trim_CRT_Milliards_FCFA!O11/PIB_Trim_CRT_Milliards_FCFA!K11-1)*100</f>
        <v>8.5512733338442892</v>
      </c>
      <c r="L11" s="5">
        <f>+(PIB_Trim_CRT_Milliards_FCFA!P11/PIB_Trim_CRT_Milliards_FCFA!L11-1)*100</f>
        <v>8.557597983282017</v>
      </c>
      <c r="M11" s="5">
        <f>+(PIB_Trim_CRT_Milliards_FCFA!Q11/PIB_Trim_CRT_Milliards_FCFA!M11-1)*100</f>
        <v>8.4976840914200871</v>
      </c>
      <c r="N11" s="5">
        <f>+(PIB_Trim_CRT_Milliards_FCFA!R11/PIB_Trim_CRT_Milliards_FCFA!N11-1)*100</f>
        <v>6.8825849816724016</v>
      </c>
      <c r="O11" s="5">
        <f>+(PIB_Trim_CRT_Milliards_FCFA!S11/PIB_Trim_CRT_Milliards_FCFA!O11-1)*100</f>
        <v>6.3858392113079754</v>
      </c>
      <c r="P11" s="5">
        <f>+(PIB_Trim_CRT_Milliards_FCFA!T11/PIB_Trim_CRT_Milliards_FCFA!P11-1)*100</f>
        <v>5.6841180904275701</v>
      </c>
      <c r="Q11" s="5">
        <f>+(PIB_Trim_CRT_Milliards_FCFA!U11/PIB_Trim_CRT_Milliards_FCFA!Q11-1)*100</f>
        <v>4.8200492605040557</v>
      </c>
      <c r="R11" s="5">
        <f>+(PIB_Trim_CRT_Milliards_FCFA!V11/PIB_Trim_CRT_Milliards_FCFA!R11-1)*100</f>
        <v>0.3453694164629928</v>
      </c>
      <c r="S11" s="5">
        <f>+(PIB_Trim_CRT_Milliards_FCFA!W11/PIB_Trim_CRT_Milliards_FCFA!S11-1)*100</f>
        <v>-0.92879908403511457</v>
      </c>
      <c r="T11" s="5">
        <f>+(PIB_Trim_CRT_Milliards_FCFA!X11/PIB_Trim_CRT_Milliards_FCFA!T11-1)*100</f>
        <v>-2.4399224320746926</v>
      </c>
      <c r="U11" s="5">
        <f>+(PIB_Trim_CRT_Milliards_FCFA!Y11/PIB_Trim_CRT_Milliards_FCFA!U11-1)*100</f>
        <v>-4.1233969213607775</v>
      </c>
      <c r="V11" s="5">
        <f>+(PIB_Trim_CRT_Milliards_FCFA!Z11/PIB_Trim_CRT_Milliards_FCFA!V11-1)*100</f>
        <v>0.4816351637259908</v>
      </c>
      <c r="W11" s="5">
        <f>+(PIB_Trim_CRT_Milliards_FCFA!AA11/PIB_Trim_CRT_Milliards_FCFA!W11-1)*100</f>
        <v>1.0488265009630071</v>
      </c>
      <c r="X11" s="5">
        <f>+(PIB_Trim_CRT_Milliards_FCFA!AB11/PIB_Trim_CRT_Milliards_FCFA!X11-1)*100</f>
        <v>4.1016934772598157</v>
      </c>
      <c r="Y11" s="5">
        <f>+(PIB_Trim_CRT_Milliards_FCFA!AC11/PIB_Trim_CRT_Milliards_FCFA!Y11-1)*100</f>
        <v>9.5046570388191967</v>
      </c>
      <c r="Z11" s="5">
        <f>+(PIB_Trim_CRT_Milliards_FCFA!AD11/PIB_Trim_CRT_Milliards_FCFA!Z11-1)*100</f>
        <v>5.1508919962368616</v>
      </c>
      <c r="AA11" s="5">
        <f>+(PIB_Trim_CRT_Milliards_FCFA!AE11/PIB_Trim_CRT_Milliards_FCFA!AA11-1)*100</f>
        <v>7.4935203822840579</v>
      </c>
      <c r="AB11" s="5">
        <f>+(PIB_Trim_CRT_Milliards_FCFA!AF11/PIB_Trim_CRT_Milliards_FCFA!AB11-1)*100</f>
        <v>5.3817317696936984</v>
      </c>
      <c r="AC11" s="5">
        <f>+(PIB_Trim_CRT_Milliards_FCFA!AG11/PIB_Trim_CRT_Milliards_FCFA!AC11-1)*100</f>
        <v>-0.44930960970951395</v>
      </c>
      <c r="AD11" s="5">
        <f>+(PIB_Trim_CRT_Milliards_FCFA!AH11/PIB_Trim_CRT_Milliards_FCFA!AD11-1)*100</f>
        <v>26.033046474637132</v>
      </c>
      <c r="AE11" s="5">
        <f>+(PIB_Trim_CRT_Milliards_FCFA!AI11/PIB_Trim_CRT_Milliards_FCFA!AE11-1)*100</f>
        <v>20.461268486382302</v>
      </c>
      <c r="AF11" s="5">
        <f>+(PIB_Trim_CRT_Milliards_FCFA!AJ11/PIB_Trim_CRT_Milliards_FCFA!AF11-1)*100</f>
        <v>19.431273755116464</v>
      </c>
      <c r="AG11" s="5">
        <f>+(PIB_Trim_CRT_Milliards_FCFA!AK11/PIB_Trim_CRT_Milliards_FCFA!AG11-1)*100</f>
        <v>22.42490069562686</v>
      </c>
      <c r="AH11" s="5">
        <f>+(PIB_Trim_CRT_Milliards_FCFA!AL11/PIB_Trim_CRT_Milliards_FCFA!AH11-1)*100</f>
        <v>0.75383037338552228</v>
      </c>
      <c r="AI11" s="5">
        <f>+(PIB_Trim_CRT_Milliards_FCFA!AM11/PIB_Trim_CRT_Milliards_FCFA!AI11-1)*100</f>
        <v>4.720717284850906</v>
      </c>
      <c r="AJ11" s="5">
        <f>+(PIB_Trim_CRT_Milliards_FCFA!AN11/PIB_Trim_CRT_Milliards_FCFA!AJ11-1)*100</f>
        <v>7.7661794505905934</v>
      </c>
      <c r="AK11" s="5">
        <f>+(PIB_Trim_CRT_Milliards_FCFA!AO11/PIB_Trim_CRT_Milliards_FCFA!AK11-1)*100</f>
        <v>9.9037431957916802</v>
      </c>
      <c r="AL11" s="5">
        <f>+(PIB_Trim_CRT_Milliards_FCFA!AP11/PIB_Trim_CRT_Milliards_FCFA!AL11-1)*100</f>
        <v>5.0509308050043167</v>
      </c>
      <c r="AM11" s="5">
        <f>+(PIB_Trim_CRT_Milliards_FCFA!AQ11/PIB_Trim_CRT_Milliards_FCFA!AM11-1)*100</f>
        <v>3.4101441266495947</v>
      </c>
      <c r="AN11" s="5">
        <f>+(PIB_Trim_CRT_Milliards_FCFA!AR11/PIB_Trim_CRT_Milliards_FCFA!AN11-1)*100</f>
        <v>-1.2258013779233634</v>
      </c>
      <c r="AO11" s="5">
        <f>+(PIB_Trim_CRT_Milliards_FCFA!AS11/PIB_Trim_CRT_Milliards_FCFA!AO11-1)*100</f>
        <v>-8.2928050667273929</v>
      </c>
      <c r="AP11" s="5">
        <f>+(PIB_Trim_CRT_Milliards_FCFA!AT11/PIB_Trim_CRT_Milliards_FCFA!AP11-1)*100</f>
        <v>-16.464022306431126</v>
      </c>
      <c r="AQ11" s="5">
        <f>+(PIB_Trim_CRT_Milliards_FCFA!AU11/PIB_Trim_CRT_Milliards_FCFA!AQ11-1)*100</f>
        <v>-20.145040667996817</v>
      </c>
      <c r="AR11" s="5">
        <f>+(PIB_Trim_CRT_Milliards_FCFA!AV11/PIB_Trim_CRT_Milliards_FCFA!AR11-1)*100</f>
        <v>-19.13929503209204</v>
      </c>
      <c r="AS11" s="5">
        <f>+(PIB_Trim_CRT_Milliards_FCFA!AW11/PIB_Trim_CRT_Milliards_FCFA!AS11-1)*100</f>
        <v>-13.683090528427932</v>
      </c>
      <c r="AT11" s="5">
        <f>+(PIB_Trim_CRT_Milliards_FCFA!AX11/PIB_Trim_CRT_Milliards_FCFA!AT11-1)*100</f>
        <v>-2.969846641812679</v>
      </c>
      <c r="AU11" s="5">
        <f>+(PIB_Trim_CRT_Milliards_FCFA!AY11/PIB_Trim_CRT_Milliards_FCFA!AU11-1)*100</f>
        <v>3.7700136944165852</v>
      </c>
      <c r="AV11" s="5">
        <f>+(PIB_Trim_CRT_Milliards_FCFA!AZ11/PIB_Trim_CRT_Milliards_FCFA!AV11-1)*100</f>
        <v>6.7201237772326339</v>
      </c>
      <c r="AW11" s="5">
        <f>+(PIB_Trim_CRT_Milliards_FCFA!BA11/PIB_Trim_CRT_Milliards_FCFA!AW11-1)*100</f>
        <v>5.9510557716227819</v>
      </c>
      <c r="AX11" s="5">
        <f>+(PIB_Trim_CRT_Milliards_FCFA!BB11/PIB_Trim_CRT_Milliards_FCFA!AX11-1)*100</f>
        <v>2.3559656417843522</v>
      </c>
      <c r="AY11" s="5">
        <f>+(PIB_Trim_CRT_Milliards_FCFA!BC11/PIB_Trim_CRT_Milliards_FCFA!AY11-1)*100</f>
        <v>0.46398593367806829</v>
      </c>
      <c r="AZ11" s="5">
        <f>+(PIB_Trim_CRT_Milliards_FCFA!BD11/PIB_Trim_CRT_Milliards_FCFA!AZ11-1)*100</f>
        <v>-0.22689186011342066</v>
      </c>
      <c r="BA11" s="5">
        <f>+(PIB_Trim_CRT_Milliards_FCFA!BE11/PIB_Trim_CRT_Milliards_FCFA!BA11-1)*100</f>
        <v>0.25826271061482053</v>
      </c>
      <c r="BB11" s="5">
        <f>+(PIB_Trim_CRT_Milliards_FCFA!BF11/PIB_Trim_CRT_Milliards_FCFA!BB11-1)*100</f>
        <v>-3.0470517685944998</v>
      </c>
      <c r="BC11" s="5">
        <f>+(PIB_Trim_CRT_Milliards_FCFA!BG11/PIB_Trim_CRT_Milliards_FCFA!BC11-1)*100</f>
        <v>-1.8149208884270518</v>
      </c>
      <c r="BD11" s="5">
        <f>+(PIB_Trim_CRT_Milliards_FCFA!BH11/PIB_Trim_CRT_Milliards_FCFA!BD11-1)*100</f>
        <v>-0.98465811061771991</v>
      </c>
      <c r="BE11" s="5">
        <f>+(PIB_Trim_CRT_Milliards_FCFA!BI11/PIB_Trim_CRT_Milliards_FCFA!BE11-1)*100</f>
        <v>-0.64955653621946441</v>
      </c>
      <c r="BF11" s="5">
        <f>+(PIB_Trim_CRT_Milliards_FCFA!BJ11/PIB_Trim_CRT_Milliards_FCFA!BF11-1)*100</f>
        <v>14.012116255635831</v>
      </c>
      <c r="BG11" s="5">
        <f>+(PIB_Trim_CRT_Milliards_FCFA!BK11/PIB_Trim_CRT_Milliards_FCFA!BG11-1)*100</f>
        <v>14.608362615695247</v>
      </c>
      <c r="BH11" s="5">
        <f>+(PIB_Trim_CRT_Milliards_FCFA!BL11/PIB_Trim_CRT_Milliards_FCFA!BH11-1)*100</f>
        <v>16.130111197590267</v>
      </c>
      <c r="BI11" s="5">
        <f>+(PIB_Trim_CRT_Milliards_FCFA!BM11/PIB_Trim_CRT_Milliards_FCFA!BI11-1)*100</f>
        <v>18.497063177896877</v>
      </c>
      <c r="BJ11" s="5">
        <f>+(PIB_Trim_CRT_Milliards_FCFA!BN11/PIB_Trim_CRT_Milliards_FCFA!BJ11-1)*100</f>
        <v>5.4913055351684781</v>
      </c>
      <c r="BK11" s="5">
        <f>+(PIB_Trim_CRT_Milliards_FCFA!BO11/PIB_Trim_CRT_Milliards_FCFA!BK11-1)*100</f>
        <v>10.881983125435934</v>
      </c>
      <c r="BL11" s="5">
        <f>+(PIB_Trim_CRT_Milliards_FCFA!BP11/PIB_Trim_CRT_Milliards_FCFA!BL11-1)*100</f>
        <v>-2.5114467528626228</v>
      </c>
      <c r="BM11" s="5">
        <f>+(PIB_Trim_CRT_Milliards_FCFA!BQ11/PIB_Trim_CRT_Milliards_FCFA!BM11-1)*100</f>
        <v>-1.7778767798784512</v>
      </c>
      <c r="BN11" s="5">
        <f>+(PIB_Trim_CRT_Milliards_FCFA!BR11/PIB_Trim_CRT_Milliards_FCFA!BN11-1)*100</f>
        <v>14.262046337477852</v>
      </c>
      <c r="BO11" s="5">
        <f>+(PIB_Trim_CRT_Milliards_FCFA!BS11/PIB_Trim_CRT_Milliards_FCFA!BO11-1)*100</f>
        <v>4.396038467920782</v>
      </c>
      <c r="BP11" s="5">
        <f>+(PIB_Trim_CRT_Milliards_FCFA!BT11/PIB_Trim_CRT_Milliards_FCFA!BP11-1)*100</f>
        <v>-5.7232688482628857</v>
      </c>
      <c r="BQ11" s="5">
        <f>+(PIB_Trim_CRT_Milliards_FCFA!BU11/PIB_Trim_CRT_Milliards_FCFA!BQ11-1)*100</f>
        <v>-1.5588431449116813</v>
      </c>
      <c r="BR11" s="5">
        <f>+(PIB_Trim_CRT_Milliards_FCFA!BV11/PIB_Trim_CRT_Milliards_FCFA!BR11-1)*100</f>
        <v>-33.441972865023303</v>
      </c>
      <c r="BS11" s="5">
        <f>+(PIB_Trim_CRT_Milliards_FCFA!BW11/PIB_Trim_CRT_Milliards_FCFA!BS11-1)*100</f>
        <v>-28.240801323467824</v>
      </c>
      <c r="BT11" s="5">
        <f>+(PIB_Trim_CRT_Milliards_FCFA!BX11/PIB_Trim_CRT_Milliards_FCFA!BT11-1)*100</f>
        <v>-19.700783407851162</v>
      </c>
      <c r="BU11" s="5">
        <f>+(PIB_Trim_CRT_Milliards_FCFA!BY11/PIB_Trim_CRT_Milliards_FCFA!BU11-1)*100</f>
        <v>78.564018903775221</v>
      </c>
      <c r="BV11" s="5">
        <f>+(PIB_Trim_CRT_Milliards_FCFA!BZ11/PIB_Trim_CRT_Milliards_FCFA!BV11-1)*100</f>
        <v>39.653614592134105</v>
      </c>
      <c r="BW11" s="5">
        <f>+(PIB_Trim_CRT_Milliards_FCFA!CA11/PIB_Trim_CRT_Milliards_FCFA!BW11-1)*100</f>
        <v>80.97832810754899</v>
      </c>
      <c r="BX11" s="5">
        <f>+(PIB_Trim_CRT_Milliards_FCFA!CB11/PIB_Trim_CRT_Milliards_FCFA!BX11-1)*100</f>
        <v>47.891874785797064</v>
      </c>
      <c r="BY11" s="5">
        <f>+(PIB_Trim_CRT_Milliards_FCFA!CC11/PIB_Trim_CRT_Milliards_FCFA!BY11-1)*100</f>
        <v>-37.17869038946742</v>
      </c>
      <c r="BZ11" s="5">
        <f>+(PIB_Trim_CRT_Milliards_FCFA!CD11/PIB_Trim_CRT_Milliards_FCFA!BZ11-1)*100</f>
        <v>-0.18274725837417183</v>
      </c>
      <c r="CA11" s="5">
        <f>+(PIB_Trim_CRT_Milliards_FCFA!CE11/PIB_Trim_CRT_Milliards_FCFA!CA11-1)*100</f>
        <v>-46.211441633469988</v>
      </c>
      <c r="CB11" s="5">
        <f>+(PIB_Trim_CRT_Milliards_FCFA!CF11/PIB_Trim_CRT_Milliards_FCFA!CB11-1)*100</f>
        <v>-36.022144959505987</v>
      </c>
      <c r="CC11" s="5">
        <f>+(PIB_Trim_CRT_Milliards_FCFA!CG11/PIB_Trim_CRT_Milliards_FCFA!CC11-1)*100</f>
        <v>-35.910649311181743</v>
      </c>
    </row>
    <row r="12" spans="1:81" x14ac:dyDescent="0.55000000000000004">
      <c r="A12" s="2" t="s">
        <v>7</v>
      </c>
      <c r="B12" s="3">
        <f>+(PIB_Trim_CRT_Milliards_FCFA!F12/PIB_Trim_CRT_Milliards_FCFA!B12-1)*100</f>
        <v>18.372078696234894</v>
      </c>
      <c r="C12" s="3">
        <f>+(PIB_Trim_CRT_Milliards_FCFA!G12/PIB_Trim_CRT_Milliards_FCFA!C12-1)*100</f>
        <v>19.684620958181331</v>
      </c>
      <c r="D12" s="3">
        <f>+(PIB_Trim_CRT_Milliards_FCFA!H12/PIB_Trim_CRT_Milliards_FCFA!D12-1)*100</f>
        <v>39.79357064016704</v>
      </c>
      <c r="E12" s="3">
        <f>+(PIB_Trim_CRT_Milliards_FCFA!I12/PIB_Trim_CRT_Milliards_FCFA!E12-1)*100</f>
        <v>14.659187546039099</v>
      </c>
      <c r="F12" s="3">
        <f>+(PIB_Trim_CRT_Milliards_FCFA!J12/PIB_Trim_CRT_Milliards_FCFA!F12-1)*100</f>
        <v>14.356881492523099</v>
      </c>
      <c r="G12" s="3">
        <f>+(PIB_Trim_CRT_Milliards_FCFA!K12/PIB_Trim_CRT_Milliards_FCFA!G12-1)*100</f>
        <v>34.317853372347031</v>
      </c>
      <c r="H12" s="3">
        <f>+(PIB_Trim_CRT_Milliards_FCFA!L12/PIB_Trim_CRT_Milliards_FCFA!H12-1)*100</f>
        <v>11.808941457813994</v>
      </c>
      <c r="I12" s="3">
        <f>+(PIB_Trim_CRT_Milliards_FCFA!M12/PIB_Trim_CRT_Milliards_FCFA!I12-1)*100</f>
        <v>32.975043837844289</v>
      </c>
      <c r="J12" s="3">
        <f>+(PIB_Trim_CRT_Milliards_FCFA!N12/PIB_Trim_CRT_Milliards_FCFA!J12-1)*100</f>
        <v>6.1520703051802794</v>
      </c>
      <c r="K12" s="3">
        <f>+(PIB_Trim_CRT_Milliards_FCFA!O12/PIB_Trim_CRT_Milliards_FCFA!K12-1)*100</f>
        <v>-5.8110928777890809</v>
      </c>
      <c r="L12" s="3">
        <f>+(PIB_Trim_CRT_Milliards_FCFA!P12/PIB_Trim_CRT_Milliards_FCFA!L12-1)*100</f>
        <v>-3.9360217910867079</v>
      </c>
      <c r="M12" s="3">
        <f>+(PIB_Trim_CRT_Milliards_FCFA!Q12/PIB_Trim_CRT_Milliards_FCFA!M12-1)*100</f>
        <v>-2.9239534417261459</v>
      </c>
      <c r="N12" s="3">
        <f>+(PIB_Trim_CRT_Milliards_FCFA!R12/PIB_Trim_CRT_Milliards_FCFA!N12-1)*100</f>
        <v>3.6432293608599453</v>
      </c>
      <c r="O12" s="3">
        <f>+(PIB_Trim_CRT_Milliards_FCFA!S12/PIB_Trim_CRT_Milliards_FCFA!O12-1)*100</f>
        <v>5.8676478464003035</v>
      </c>
      <c r="P12" s="3">
        <f>+(PIB_Trim_CRT_Milliards_FCFA!T12/PIB_Trim_CRT_Milliards_FCFA!P12-1)*100</f>
        <v>13.027546836385074</v>
      </c>
      <c r="Q12" s="3">
        <f>+(PIB_Trim_CRT_Milliards_FCFA!U12/PIB_Trim_CRT_Milliards_FCFA!Q12-1)*100</f>
        <v>7.9334066359320277</v>
      </c>
      <c r="R12" s="3">
        <f>+(PIB_Trim_CRT_Milliards_FCFA!V12/PIB_Trim_CRT_Milliards_FCFA!R12-1)*100</f>
        <v>4.7349452675321313</v>
      </c>
      <c r="S12" s="3">
        <f>+(PIB_Trim_CRT_Milliards_FCFA!W12/PIB_Trim_CRT_Milliards_FCFA!S12-1)*100</f>
        <v>13.27753875460318</v>
      </c>
      <c r="T12" s="3">
        <f>+(PIB_Trim_CRT_Milliards_FCFA!X12/PIB_Trim_CRT_Milliards_FCFA!T12-1)*100</f>
        <v>14.525522010167101</v>
      </c>
      <c r="U12" s="3">
        <f>+(PIB_Trim_CRT_Milliards_FCFA!Y12/PIB_Trim_CRT_Milliards_FCFA!U12-1)*100</f>
        <v>5.0546021017879861</v>
      </c>
      <c r="V12" s="3">
        <f>+(PIB_Trim_CRT_Milliards_FCFA!Z12/PIB_Trim_CRT_Milliards_FCFA!V12-1)*100</f>
        <v>27.242785252609881</v>
      </c>
      <c r="W12" s="3">
        <f>+(PIB_Trim_CRT_Milliards_FCFA!AA12/PIB_Trim_CRT_Milliards_FCFA!W12-1)*100</f>
        <v>-2.7998886340513396</v>
      </c>
      <c r="X12" s="3">
        <f>+(PIB_Trim_CRT_Milliards_FCFA!AB12/PIB_Trim_CRT_Milliards_FCFA!X12-1)*100</f>
        <v>6.9405682501041177</v>
      </c>
      <c r="Y12" s="3">
        <f>+(PIB_Trim_CRT_Milliards_FCFA!AC12/PIB_Trim_CRT_Milliards_FCFA!Y12-1)*100</f>
        <v>9.483748289583005</v>
      </c>
      <c r="Z12" s="3">
        <f>+(PIB_Trim_CRT_Milliards_FCFA!AD12/PIB_Trim_CRT_Milliards_FCFA!Z12-1)*100</f>
        <v>-6.4167280868902221</v>
      </c>
      <c r="AA12" s="3">
        <f>+(PIB_Trim_CRT_Milliards_FCFA!AE12/PIB_Trim_CRT_Milliards_FCFA!AA12-1)*100</f>
        <v>13.537890775024298</v>
      </c>
      <c r="AB12" s="3">
        <f>+(PIB_Trim_CRT_Milliards_FCFA!AF12/PIB_Trim_CRT_Milliards_FCFA!AB12-1)*100</f>
        <v>-5.3967467702422889</v>
      </c>
      <c r="AC12" s="3">
        <f>+(PIB_Trim_CRT_Milliards_FCFA!AG12/PIB_Trim_CRT_Milliards_FCFA!AC12-1)*100</f>
        <v>8.036430516710702</v>
      </c>
      <c r="AD12" s="3">
        <f>+(PIB_Trim_CRT_Milliards_FCFA!AH12/PIB_Trim_CRT_Milliards_FCFA!AD12-1)*100</f>
        <v>9.8595042786701281</v>
      </c>
      <c r="AE12" s="3">
        <f>+(PIB_Trim_CRT_Milliards_FCFA!AI12/PIB_Trim_CRT_Milliards_FCFA!AE12-1)*100</f>
        <v>1.929250950915895</v>
      </c>
      <c r="AF12" s="3">
        <f>+(PIB_Trim_CRT_Milliards_FCFA!AJ12/PIB_Trim_CRT_Milliards_FCFA!AF12-1)*100</f>
        <v>4.0003977736719376</v>
      </c>
      <c r="AG12" s="3">
        <f>+(PIB_Trim_CRT_Milliards_FCFA!AK12/PIB_Trim_CRT_Milliards_FCFA!AG12-1)*100</f>
        <v>-4.2585537473150197</v>
      </c>
      <c r="AH12" s="3">
        <f>+(PIB_Trim_CRT_Milliards_FCFA!AL12/PIB_Trim_CRT_Milliards_FCFA!AH12-1)*100</f>
        <v>-13.925851231608855</v>
      </c>
      <c r="AI12" s="3">
        <f>+(PIB_Trim_CRT_Milliards_FCFA!AM12/PIB_Trim_CRT_Milliards_FCFA!AI12-1)*100</f>
        <v>-0.232874549328832</v>
      </c>
      <c r="AJ12" s="3">
        <f>+(PIB_Trim_CRT_Milliards_FCFA!AN12/PIB_Trim_CRT_Milliards_FCFA!AJ12-1)*100</f>
        <v>-6.3918970736704388</v>
      </c>
      <c r="AK12" s="3">
        <f>+(PIB_Trim_CRT_Milliards_FCFA!AO12/PIB_Trim_CRT_Milliards_FCFA!AK12-1)*100</f>
        <v>10.453837250460495</v>
      </c>
      <c r="AL12" s="3">
        <f>+(PIB_Trim_CRT_Milliards_FCFA!AP12/PIB_Trim_CRT_Milliards_FCFA!AL12-1)*100</f>
        <v>14.032773276819865</v>
      </c>
      <c r="AM12" s="3">
        <f>+(PIB_Trim_CRT_Milliards_FCFA!AQ12/PIB_Trim_CRT_Milliards_FCFA!AM12-1)*100</f>
        <v>8.6952928616117031</v>
      </c>
      <c r="AN12" s="3">
        <f>+(PIB_Trim_CRT_Milliards_FCFA!AR12/PIB_Trim_CRT_Milliards_FCFA!AN12-1)*100</f>
        <v>24.612239532990522</v>
      </c>
      <c r="AO12" s="3">
        <f>+(PIB_Trim_CRT_Milliards_FCFA!AS12/PIB_Trim_CRT_Milliards_FCFA!AO12-1)*100</f>
        <v>-1.8708792145879616</v>
      </c>
      <c r="AP12" s="3">
        <f>+(PIB_Trim_CRT_Milliards_FCFA!AT12/PIB_Trim_CRT_Milliards_FCFA!AP12-1)*100</f>
        <v>0.8469629983419491</v>
      </c>
      <c r="AQ12" s="3">
        <f>+(PIB_Trim_CRT_Milliards_FCFA!AU12/PIB_Trim_CRT_Milliards_FCFA!AQ12-1)*100</f>
        <v>3.9156451165088813</v>
      </c>
      <c r="AR12" s="3">
        <f>+(PIB_Trim_CRT_Milliards_FCFA!AV12/PIB_Trim_CRT_Milliards_FCFA!AR12-1)*100</f>
        <v>0.26664405363512333</v>
      </c>
      <c r="AS12" s="3">
        <f>+(PIB_Trim_CRT_Milliards_FCFA!AW12/PIB_Trim_CRT_Milliards_FCFA!AS12-1)*100</f>
        <v>14.44762748258006</v>
      </c>
      <c r="AT12" s="3">
        <f>+(PIB_Trim_CRT_Milliards_FCFA!AX12/PIB_Trim_CRT_Milliards_FCFA!AT12-1)*100</f>
        <v>16.691960598033706</v>
      </c>
      <c r="AU12" s="3">
        <f>+(PIB_Trim_CRT_Milliards_FCFA!AY12/PIB_Trim_CRT_Milliards_FCFA!AU12-1)*100</f>
        <v>8.0691251765899743</v>
      </c>
      <c r="AV12" s="3">
        <f>+(PIB_Trim_CRT_Milliards_FCFA!AZ12/PIB_Trim_CRT_Milliards_FCFA!AV12-1)*100</f>
        <v>-4.6646284517216969</v>
      </c>
      <c r="AW12" s="3">
        <f>+(PIB_Trim_CRT_Milliards_FCFA!BA12/PIB_Trim_CRT_Milliards_FCFA!AW12-1)*100</f>
        <v>3.5999331120923017</v>
      </c>
      <c r="AX12" s="3">
        <f>+(PIB_Trim_CRT_Milliards_FCFA!BB12/PIB_Trim_CRT_Milliards_FCFA!AX12-1)*100</f>
        <v>7.6816050665459823</v>
      </c>
      <c r="AY12" s="3">
        <f>+(PIB_Trim_CRT_Milliards_FCFA!BC12/PIB_Trim_CRT_Milliards_FCFA!AY12-1)*100</f>
        <v>-1.366646233773694</v>
      </c>
      <c r="AZ12" s="3">
        <f>+(PIB_Trim_CRT_Milliards_FCFA!BD12/PIB_Trim_CRT_Milliards_FCFA!AZ12-1)*100</f>
        <v>19.70793493225549</v>
      </c>
      <c r="BA12" s="3">
        <f>+(PIB_Trim_CRT_Milliards_FCFA!BE12/PIB_Trim_CRT_Milliards_FCFA!BA12-1)*100</f>
        <v>9.1189009372566687</v>
      </c>
      <c r="BB12" s="3">
        <f>+(PIB_Trim_CRT_Milliards_FCFA!BF12/PIB_Trim_CRT_Milliards_FCFA!BB12-1)*100</f>
        <v>6.4397150950641802</v>
      </c>
      <c r="BC12" s="3">
        <f>+(PIB_Trim_CRT_Milliards_FCFA!BG12/PIB_Trim_CRT_Milliards_FCFA!BC12-1)*100</f>
        <v>17.950621240510767</v>
      </c>
      <c r="BD12" s="3">
        <f>+(PIB_Trim_CRT_Milliards_FCFA!BH12/PIB_Trim_CRT_Milliards_FCFA!BD12-1)*100</f>
        <v>11.441073195905304</v>
      </c>
      <c r="BE12" s="3">
        <f>+(PIB_Trim_CRT_Milliards_FCFA!BI12/PIB_Trim_CRT_Milliards_FCFA!BE12-1)*100</f>
        <v>10.148254468627549</v>
      </c>
      <c r="BF12" s="3">
        <f>+(PIB_Trim_CRT_Milliards_FCFA!BJ12/PIB_Trim_CRT_Milliards_FCFA!BF12-1)*100</f>
        <v>8.3478325371498574</v>
      </c>
      <c r="BG12" s="3">
        <f>+(PIB_Trim_CRT_Milliards_FCFA!BK12/PIB_Trim_CRT_Milliards_FCFA!BG12-1)*100</f>
        <v>10.031636628156759</v>
      </c>
      <c r="BH12" s="3">
        <f>+(PIB_Trim_CRT_Milliards_FCFA!BL12/PIB_Trim_CRT_Milliards_FCFA!BH12-1)*100</f>
        <v>-0.26309582911383522</v>
      </c>
      <c r="BI12" s="3">
        <f>+(PIB_Trim_CRT_Milliards_FCFA!BM12/PIB_Trim_CRT_Milliards_FCFA!BI12-1)*100</f>
        <v>4.3332146678786154</v>
      </c>
      <c r="BJ12" s="3">
        <f>+(PIB_Trim_CRT_Milliards_FCFA!BN12/PIB_Trim_CRT_Milliards_FCFA!BJ12-1)*100</f>
        <v>19.788058875611636</v>
      </c>
      <c r="BK12" s="3">
        <f>+(PIB_Trim_CRT_Milliards_FCFA!BO12/PIB_Trim_CRT_Milliards_FCFA!BK12-1)*100</f>
        <v>15.099287806068418</v>
      </c>
      <c r="BL12" s="3">
        <f>+(PIB_Trim_CRT_Milliards_FCFA!BP12/PIB_Trim_CRT_Milliards_FCFA!BL12-1)*100</f>
        <v>21.288219731446056</v>
      </c>
      <c r="BM12" s="3">
        <f>+(PIB_Trim_CRT_Milliards_FCFA!BQ12/PIB_Trim_CRT_Milliards_FCFA!BM12-1)*100</f>
        <v>5.598859790622801</v>
      </c>
      <c r="BN12" s="3">
        <f>+(PIB_Trim_CRT_Milliards_FCFA!BR12/PIB_Trim_CRT_Milliards_FCFA!BN12-1)*100</f>
        <v>1.6524281011718323</v>
      </c>
      <c r="BO12" s="3">
        <f>+(PIB_Trim_CRT_Milliards_FCFA!BS12/PIB_Trim_CRT_Milliards_FCFA!BO12-1)*100</f>
        <v>-3.0086034126156513</v>
      </c>
      <c r="BP12" s="3">
        <f>+(PIB_Trim_CRT_Milliards_FCFA!BT12/PIB_Trim_CRT_Milliards_FCFA!BP12-1)*100</f>
        <v>-2.9041918375714904</v>
      </c>
      <c r="BQ12" s="3">
        <f>+(PIB_Trim_CRT_Milliards_FCFA!BU12/PIB_Trim_CRT_Milliards_FCFA!BQ12-1)*100</f>
        <v>16.922152355071308</v>
      </c>
      <c r="BR12" s="3">
        <f>+(PIB_Trim_CRT_Milliards_FCFA!BV12/PIB_Trim_CRT_Milliards_FCFA!BR12-1)*100</f>
        <v>-12.042267145610674</v>
      </c>
      <c r="BS12" s="3">
        <f>+(PIB_Trim_CRT_Milliards_FCFA!BW12/PIB_Trim_CRT_Milliards_FCFA!BS12-1)*100</f>
        <v>-8.2188492431792817</v>
      </c>
      <c r="BT12" s="3">
        <f>+(PIB_Trim_CRT_Milliards_FCFA!BX12/PIB_Trim_CRT_Milliards_FCFA!BT12-1)*100</f>
        <v>-3.7390103016010756</v>
      </c>
      <c r="BU12" s="3">
        <f>+(PIB_Trim_CRT_Milliards_FCFA!BY12/PIB_Trim_CRT_Milliards_FCFA!BU12-1)*100</f>
        <v>-10.27319713323871</v>
      </c>
      <c r="BV12" s="3">
        <f>+(PIB_Trim_CRT_Milliards_FCFA!BZ12/PIB_Trim_CRT_Milliards_FCFA!BV12-1)*100</f>
        <v>9.4958914115089055</v>
      </c>
      <c r="BW12" s="3">
        <f>+(PIB_Trim_CRT_Milliards_FCFA!CA12/PIB_Trim_CRT_Milliards_FCFA!BW12-1)*100</f>
        <v>2.8072552368166637</v>
      </c>
      <c r="BX12" s="3">
        <f>+(PIB_Trim_CRT_Milliards_FCFA!CB12/PIB_Trim_CRT_Milliards_FCFA!BX12-1)*100</f>
        <v>4.2911648748599651</v>
      </c>
      <c r="BY12" s="3">
        <f>+(PIB_Trim_CRT_Milliards_FCFA!CC12/PIB_Trim_CRT_Milliards_FCFA!BY12-1)*100</f>
        <v>-6.4184527126724511</v>
      </c>
      <c r="BZ12" s="3">
        <f>+(PIB_Trim_CRT_Milliards_FCFA!CD12/PIB_Trim_CRT_Milliards_FCFA!BZ12-1)*100</f>
        <v>-8.4391800338013194</v>
      </c>
      <c r="CA12" s="3">
        <f>+(PIB_Trim_CRT_Milliards_FCFA!CE12/PIB_Trim_CRT_Milliards_FCFA!CA12-1)*100</f>
        <v>-6.3415397587647693</v>
      </c>
      <c r="CB12" s="3">
        <f>+(PIB_Trim_CRT_Milliards_FCFA!CF12/PIB_Trim_CRT_Milliards_FCFA!CB12-1)*100</f>
        <v>-16.067181856527412</v>
      </c>
      <c r="CC12" s="3">
        <f>+(PIB_Trim_CRT_Milliards_FCFA!CG12/PIB_Trim_CRT_Milliards_FCFA!CC12-1)*100</f>
        <v>0.46877547671040354</v>
      </c>
    </row>
    <row r="13" spans="1:81" x14ac:dyDescent="0.55000000000000004">
      <c r="A13" s="4" t="s">
        <v>8</v>
      </c>
      <c r="B13" s="5">
        <f>+(PIB_Trim_CRT_Milliards_FCFA!F13/PIB_Trim_CRT_Milliards_FCFA!B13-1)*100</f>
        <v>24.158139500459708</v>
      </c>
      <c r="C13" s="5">
        <f>+(PIB_Trim_CRT_Milliards_FCFA!G13/PIB_Trim_CRT_Milliards_FCFA!C13-1)*100</f>
        <v>17.278219049058684</v>
      </c>
      <c r="D13" s="5">
        <f>+(PIB_Trim_CRT_Milliards_FCFA!H13/PIB_Trim_CRT_Milliards_FCFA!D13-1)*100</f>
        <v>22.567179164145234</v>
      </c>
      <c r="E13" s="5">
        <f>+(PIB_Trim_CRT_Milliards_FCFA!I13/PIB_Trim_CRT_Milliards_FCFA!E13-1)*100</f>
        <v>-3.9889734160047374</v>
      </c>
      <c r="F13" s="5">
        <f>+(PIB_Trim_CRT_Milliards_FCFA!J13/PIB_Trim_CRT_Milliards_FCFA!F13-1)*100</f>
        <v>44.087417909856022</v>
      </c>
      <c r="G13" s="5">
        <f>+(PIB_Trim_CRT_Milliards_FCFA!K13/PIB_Trim_CRT_Milliards_FCFA!G13-1)*100</f>
        <v>85.499266323697483</v>
      </c>
      <c r="H13" s="5">
        <f>+(PIB_Trim_CRT_Milliards_FCFA!L13/PIB_Trim_CRT_Milliards_FCFA!H13-1)*100</f>
        <v>88.96614175944282</v>
      </c>
      <c r="I13" s="5">
        <f>+(PIB_Trim_CRT_Milliards_FCFA!M13/PIB_Trim_CRT_Milliards_FCFA!I13-1)*100</f>
        <v>66.391524815428198</v>
      </c>
      <c r="J13" s="5">
        <f>+(PIB_Trim_CRT_Milliards_FCFA!N13/PIB_Trim_CRT_Milliards_FCFA!J13-1)*100</f>
        <v>-8.431175166443893</v>
      </c>
      <c r="K13" s="5">
        <f>+(PIB_Trim_CRT_Milliards_FCFA!O13/PIB_Trim_CRT_Milliards_FCFA!K13-1)*100</f>
        <v>-25.861878769154234</v>
      </c>
      <c r="L13" s="5">
        <f>+(PIB_Trim_CRT_Milliards_FCFA!P13/PIB_Trim_CRT_Milliards_FCFA!L13-1)*100</f>
        <v>-19.697160856599215</v>
      </c>
      <c r="M13" s="5">
        <f>+(PIB_Trim_CRT_Milliards_FCFA!Q13/PIB_Trim_CRT_Milliards_FCFA!M13-1)*100</f>
        <v>-26.866887855932319</v>
      </c>
      <c r="N13" s="5">
        <f>+(PIB_Trim_CRT_Milliards_FCFA!R13/PIB_Trim_CRT_Milliards_FCFA!N13-1)*100</f>
        <v>8.1694786627988236</v>
      </c>
      <c r="O13" s="5">
        <f>+(PIB_Trim_CRT_Milliards_FCFA!S13/PIB_Trim_CRT_Milliards_FCFA!O13-1)*100</f>
        <v>38.520961287462626</v>
      </c>
      <c r="P13" s="5">
        <f>+(PIB_Trim_CRT_Milliards_FCFA!T13/PIB_Trim_CRT_Milliards_FCFA!P13-1)*100</f>
        <v>10.133289877902762</v>
      </c>
      <c r="Q13" s="5">
        <f>+(PIB_Trim_CRT_Milliards_FCFA!U13/PIB_Trim_CRT_Milliards_FCFA!Q13-1)*100</f>
        <v>45.630767120558183</v>
      </c>
      <c r="R13" s="5">
        <f>+(PIB_Trim_CRT_Milliards_FCFA!V13/PIB_Trim_CRT_Milliards_FCFA!R13-1)*100</f>
        <v>15.333508275237895</v>
      </c>
      <c r="S13" s="5">
        <f>+(PIB_Trim_CRT_Milliards_FCFA!W13/PIB_Trim_CRT_Milliards_FCFA!S13-1)*100</f>
        <v>15.932523960401257</v>
      </c>
      <c r="T13" s="5">
        <f>+(PIB_Trim_CRT_Milliards_FCFA!X13/PIB_Trim_CRT_Milliards_FCFA!T13-1)*100</f>
        <v>38.991406596032107</v>
      </c>
      <c r="U13" s="5">
        <f>+(PIB_Trim_CRT_Milliards_FCFA!Y13/PIB_Trim_CRT_Milliards_FCFA!U13-1)*100</f>
        <v>17.635084772544829</v>
      </c>
      <c r="V13" s="5">
        <f>+(PIB_Trim_CRT_Milliards_FCFA!Z13/PIB_Trim_CRT_Milliards_FCFA!V13-1)*100</f>
        <v>40.47366218897497</v>
      </c>
      <c r="W13" s="5">
        <f>+(PIB_Trim_CRT_Milliards_FCFA!AA13/PIB_Trim_CRT_Milliards_FCFA!W13-1)*100</f>
        <v>-0.48409331018026691</v>
      </c>
      <c r="X13" s="5">
        <f>+(PIB_Trim_CRT_Milliards_FCFA!AB13/PIB_Trim_CRT_Milliards_FCFA!X13-1)*100</f>
        <v>-2.1697045752818056</v>
      </c>
      <c r="Y13" s="5">
        <f>+(PIB_Trim_CRT_Milliards_FCFA!AC13/PIB_Trim_CRT_Milliards_FCFA!Y13-1)*100</f>
        <v>-9.4746806389561122</v>
      </c>
      <c r="Z13" s="5">
        <f>+(PIB_Trim_CRT_Milliards_FCFA!AD13/PIB_Trim_CRT_Milliards_FCFA!Z13-1)*100</f>
        <v>-10.391170249863201</v>
      </c>
      <c r="AA13" s="5">
        <f>+(PIB_Trim_CRT_Milliards_FCFA!AE13/PIB_Trim_CRT_Milliards_FCFA!AA13-1)*100</f>
        <v>11.262612007017747</v>
      </c>
      <c r="AB13" s="5">
        <f>+(PIB_Trim_CRT_Milliards_FCFA!AF13/PIB_Trim_CRT_Milliards_FCFA!AB13-1)*100</f>
        <v>15.993445244093408</v>
      </c>
      <c r="AC13" s="5">
        <f>+(PIB_Trim_CRT_Milliards_FCFA!AG13/PIB_Trim_CRT_Milliards_FCFA!AC13-1)*100</f>
        <v>35.206728111619732</v>
      </c>
      <c r="AD13" s="5">
        <f>+(PIB_Trim_CRT_Milliards_FCFA!AH13/PIB_Trim_CRT_Milliards_FCFA!AD13-1)*100</f>
        <v>11.738761978427492</v>
      </c>
      <c r="AE13" s="5">
        <f>+(PIB_Trim_CRT_Milliards_FCFA!AI13/PIB_Trim_CRT_Milliards_FCFA!AE13-1)*100</f>
        <v>20.940399028774625</v>
      </c>
      <c r="AF13" s="5">
        <f>+(PIB_Trim_CRT_Milliards_FCFA!AJ13/PIB_Trim_CRT_Milliards_FCFA!AF13-1)*100</f>
        <v>18.452440676634076</v>
      </c>
      <c r="AG13" s="5">
        <f>+(PIB_Trim_CRT_Milliards_FCFA!AK13/PIB_Trim_CRT_Milliards_FCFA!AG13-1)*100</f>
        <v>39.474691005521258</v>
      </c>
      <c r="AH13" s="5">
        <f>+(PIB_Trim_CRT_Milliards_FCFA!AL13/PIB_Trim_CRT_Milliards_FCFA!AH13-1)*100</f>
        <v>-0.29625660785926877</v>
      </c>
      <c r="AI13" s="5">
        <f>+(PIB_Trim_CRT_Milliards_FCFA!AM13/PIB_Trim_CRT_Milliards_FCFA!AI13-1)*100</f>
        <v>9.6228061118568853</v>
      </c>
      <c r="AJ13" s="5">
        <f>+(PIB_Trim_CRT_Milliards_FCFA!AN13/PIB_Trim_CRT_Milliards_FCFA!AJ13-1)*100</f>
        <v>6.2475231902803685</v>
      </c>
      <c r="AK13" s="5">
        <f>+(PIB_Trim_CRT_Milliards_FCFA!AO13/PIB_Trim_CRT_Milliards_FCFA!AK13-1)*100</f>
        <v>-13.886070605876089</v>
      </c>
      <c r="AL13" s="5">
        <f>+(PIB_Trim_CRT_Milliards_FCFA!AP13/PIB_Trim_CRT_Milliards_FCFA!AL13-1)*100</f>
        <v>20.562537323960161</v>
      </c>
      <c r="AM13" s="5">
        <f>+(PIB_Trim_CRT_Milliards_FCFA!AQ13/PIB_Trim_CRT_Milliards_FCFA!AM13-1)*100</f>
        <v>-3.0860161965204025</v>
      </c>
      <c r="AN13" s="5">
        <f>+(PIB_Trim_CRT_Milliards_FCFA!AR13/PIB_Trim_CRT_Milliards_FCFA!AN13-1)*100</f>
        <v>-3.0518321390939795</v>
      </c>
      <c r="AO13" s="5">
        <f>+(PIB_Trim_CRT_Milliards_FCFA!AS13/PIB_Trim_CRT_Milliards_FCFA!AO13-1)*100</f>
        <v>-10.446658416497057</v>
      </c>
      <c r="AP13" s="5">
        <f>+(PIB_Trim_CRT_Milliards_FCFA!AT13/PIB_Trim_CRT_Milliards_FCFA!AP13-1)*100</f>
        <v>9.9133888932964922</v>
      </c>
      <c r="AQ13" s="5">
        <f>+(PIB_Trim_CRT_Milliards_FCFA!AU13/PIB_Trim_CRT_Milliards_FCFA!AQ13-1)*100</f>
        <v>28.306065313846428</v>
      </c>
      <c r="AR13" s="5">
        <f>+(PIB_Trim_CRT_Milliards_FCFA!AV13/PIB_Trim_CRT_Milliards_FCFA!AR13-1)*100</f>
        <v>25.918092948523874</v>
      </c>
      <c r="AS13" s="5">
        <f>+(PIB_Trim_CRT_Milliards_FCFA!AW13/PIB_Trim_CRT_Milliards_FCFA!AS13-1)*100</f>
        <v>31.164420365840463</v>
      </c>
      <c r="AT13" s="5">
        <f>+(PIB_Trim_CRT_Milliards_FCFA!AX13/PIB_Trim_CRT_Milliards_FCFA!AT13-1)*100</f>
        <v>20.357175113577352</v>
      </c>
      <c r="AU13" s="5">
        <f>+(PIB_Trim_CRT_Milliards_FCFA!AY13/PIB_Trim_CRT_Milliards_FCFA!AU13-1)*100</f>
        <v>3.8265648348166925</v>
      </c>
      <c r="AV13" s="5">
        <f>+(PIB_Trim_CRT_Milliards_FCFA!AZ13/PIB_Trim_CRT_Milliards_FCFA!AV13-1)*100</f>
        <v>-0.5041045546937184</v>
      </c>
      <c r="AW13" s="5">
        <f>+(PIB_Trim_CRT_Milliards_FCFA!BA13/PIB_Trim_CRT_Milliards_FCFA!AW13-1)*100</f>
        <v>12.376159874421422</v>
      </c>
      <c r="AX13" s="5">
        <f>+(PIB_Trim_CRT_Milliards_FCFA!BB13/PIB_Trim_CRT_Milliards_FCFA!AX13-1)*100</f>
        <v>7.2322109833859338</v>
      </c>
      <c r="AY13" s="5">
        <f>+(PIB_Trim_CRT_Milliards_FCFA!BC13/PIB_Trim_CRT_Milliards_FCFA!AY13-1)*100</f>
        <v>-0.5383367204381817</v>
      </c>
      <c r="AZ13" s="5">
        <f>+(PIB_Trim_CRT_Milliards_FCFA!BD13/PIB_Trim_CRT_Milliards_FCFA!AZ13-1)*100</f>
        <v>2.5707018069214493</v>
      </c>
      <c r="BA13" s="5">
        <f>+(PIB_Trim_CRT_Milliards_FCFA!BE13/PIB_Trim_CRT_Milliards_FCFA!BA13-1)*100</f>
        <v>12.165569723198399</v>
      </c>
      <c r="BB13" s="5">
        <f>+(PIB_Trim_CRT_Milliards_FCFA!BF13/PIB_Trim_CRT_Milliards_FCFA!BB13-1)*100</f>
        <v>3.5964341394420396</v>
      </c>
      <c r="BC13" s="5">
        <f>+(PIB_Trim_CRT_Milliards_FCFA!BG13/PIB_Trim_CRT_Milliards_FCFA!BC13-1)*100</f>
        <v>23.265755812203871</v>
      </c>
      <c r="BD13" s="5">
        <f>+(PIB_Trim_CRT_Milliards_FCFA!BH13/PIB_Trim_CRT_Milliards_FCFA!BD13-1)*100</f>
        <v>38.68915238994164</v>
      </c>
      <c r="BE13" s="5">
        <f>+(PIB_Trim_CRT_Milliards_FCFA!BI13/PIB_Trim_CRT_Milliards_FCFA!BE13-1)*100</f>
        <v>11.655086633538403</v>
      </c>
      <c r="BF13" s="5">
        <f>+(PIB_Trim_CRT_Milliards_FCFA!BJ13/PIB_Trim_CRT_Milliards_FCFA!BF13-1)*100</f>
        <v>15.577519860510325</v>
      </c>
      <c r="BG13" s="5">
        <f>+(PIB_Trim_CRT_Milliards_FCFA!BK13/PIB_Trim_CRT_Milliards_FCFA!BG13-1)*100</f>
        <v>15.814061891485709</v>
      </c>
      <c r="BH13" s="5">
        <f>+(PIB_Trim_CRT_Milliards_FCFA!BL13/PIB_Trim_CRT_Milliards_FCFA!BH13-1)*100</f>
        <v>7.2834047493429255</v>
      </c>
      <c r="BI13" s="5">
        <f>+(PIB_Trim_CRT_Milliards_FCFA!BM13/PIB_Trim_CRT_Milliards_FCFA!BI13-1)*100</f>
        <v>8.3971471765634789</v>
      </c>
      <c r="BJ13" s="5">
        <f>+(PIB_Trim_CRT_Milliards_FCFA!BN13/PIB_Trim_CRT_Milliards_FCFA!BJ13-1)*100</f>
        <v>47.972505341636641</v>
      </c>
      <c r="BK13" s="5">
        <f>+(PIB_Trim_CRT_Milliards_FCFA!BO13/PIB_Trim_CRT_Milliards_FCFA!BK13-1)*100</f>
        <v>56.249229410295534</v>
      </c>
      <c r="BL13" s="5">
        <f>+(PIB_Trim_CRT_Milliards_FCFA!BP13/PIB_Trim_CRT_Milliards_FCFA!BL13-1)*100</f>
        <v>44.724186778353882</v>
      </c>
      <c r="BM13" s="5">
        <f>+(PIB_Trim_CRT_Milliards_FCFA!BQ13/PIB_Trim_CRT_Milliards_FCFA!BM13-1)*100</f>
        <v>36.200462940625023</v>
      </c>
      <c r="BN13" s="5">
        <f>+(PIB_Trim_CRT_Milliards_FCFA!BR13/PIB_Trim_CRT_Milliards_FCFA!BN13-1)*100</f>
        <v>-2.5589444857696764</v>
      </c>
      <c r="BO13" s="5">
        <f>+(PIB_Trim_CRT_Milliards_FCFA!BS13/PIB_Trim_CRT_Milliards_FCFA!BO13-1)*100</f>
        <v>-17.98287609350162</v>
      </c>
      <c r="BP13" s="5">
        <f>+(PIB_Trim_CRT_Milliards_FCFA!BT13/PIB_Trim_CRT_Milliards_FCFA!BP13-1)*100</f>
        <v>-8.2858305720834302E-2</v>
      </c>
      <c r="BQ13" s="5">
        <f>+(PIB_Trim_CRT_Milliards_FCFA!BU13/PIB_Trim_CRT_Milliards_FCFA!BQ13-1)*100</f>
        <v>2.4548314749109679</v>
      </c>
      <c r="BR13" s="5">
        <f>+(PIB_Trim_CRT_Milliards_FCFA!BV13/PIB_Trim_CRT_Milliards_FCFA!BR13-1)*100</f>
        <v>-16.000467112695148</v>
      </c>
      <c r="BS13" s="5">
        <f>+(PIB_Trim_CRT_Milliards_FCFA!BW13/PIB_Trim_CRT_Milliards_FCFA!BS13-1)*100</f>
        <v>-4.5047626663465401</v>
      </c>
      <c r="BT13" s="5">
        <f>+(PIB_Trim_CRT_Milliards_FCFA!BX13/PIB_Trim_CRT_Milliards_FCFA!BT13-1)*100</f>
        <v>-6.9856020195461888</v>
      </c>
      <c r="BU13" s="5">
        <f>+(PIB_Trim_CRT_Milliards_FCFA!BY13/PIB_Trim_CRT_Milliards_FCFA!BU13-1)*100</f>
        <v>19.800602614581319</v>
      </c>
      <c r="BV13" s="5">
        <f>+(PIB_Trim_CRT_Milliards_FCFA!BZ13/PIB_Trim_CRT_Milliards_FCFA!BV13-1)*100</f>
        <v>22.333758241249811</v>
      </c>
      <c r="BW13" s="5">
        <f>+(PIB_Trim_CRT_Milliards_FCFA!CA13/PIB_Trim_CRT_Milliards_FCFA!BW13-1)*100</f>
        <v>4.2560229696606333</v>
      </c>
      <c r="BX13" s="5">
        <f>+(PIB_Trim_CRT_Milliards_FCFA!CB13/PIB_Trim_CRT_Milliards_FCFA!BX13-1)*100</f>
        <v>2.1595791277313481</v>
      </c>
      <c r="BY13" s="5">
        <f>+(PIB_Trim_CRT_Milliards_FCFA!CC13/PIB_Trim_CRT_Milliards_FCFA!BY13-1)*100</f>
        <v>-23.506152627227863</v>
      </c>
      <c r="BZ13" s="5">
        <f>+(PIB_Trim_CRT_Milliards_FCFA!CD13/PIB_Trim_CRT_Milliards_FCFA!BZ13-1)*100</f>
        <v>-20.56353253987988</v>
      </c>
      <c r="CA13" s="5">
        <f>+(PIB_Trim_CRT_Milliards_FCFA!CE13/PIB_Trim_CRT_Milliards_FCFA!CA13-1)*100</f>
        <v>-4.6200271201244592</v>
      </c>
      <c r="CB13" s="5">
        <f>+(PIB_Trim_CRT_Milliards_FCFA!CF13/PIB_Trim_CRT_Milliards_FCFA!CB13-1)*100</f>
        <v>-15.632802800274991</v>
      </c>
      <c r="CC13" s="5">
        <f>+(PIB_Trim_CRT_Milliards_FCFA!CG13/PIB_Trim_CRT_Milliards_FCFA!CC13-1)*100</f>
        <v>3.2153145559977059</v>
      </c>
    </row>
    <row r="14" spans="1:81" x14ac:dyDescent="0.55000000000000004">
      <c r="A14" s="4" t="s">
        <v>9</v>
      </c>
      <c r="B14" s="5">
        <f>+(PIB_Trim_CRT_Milliards_FCFA!F14/PIB_Trim_CRT_Milliards_FCFA!B14-1)*100</f>
        <v>90.434389711654987</v>
      </c>
      <c r="C14" s="5">
        <f>+(PIB_Trim_CRT_Milliards_FCFA!G14/PIB_Trim_CRT_Milliards_FCFA!C14-1)*100</f>
        <v>105.19462357983657</v>
      </c>
      <c r="D14" s="5">
        <f>+(PIB_Trim_CRT_Milliards_FCFA!H14/PIB_Trim_CRT_Milliards_FCFA!D14-1)*100</f>
        <v>103.7300209851562</v>
      </c>
      <c r="E14" s="5">
        <f>+(PIB_Trim_CRT_Milliards_FCFA!I14/PIB_Trim_CRT_Milliards_FCFA!E14-1)*100</f>
        <v>95.184059176351951</v>
      </c>
      <c r="F14" s="5">
        <f>+(PIB_Trim_CRT_Milliards_FCFA!J14/PIB_Trim_CRT_Milliards_FCFA!F14-1)*100</f>
        <v>79.721339072905124</v>
      </c>
      <c r="G14" s="5">
        <f>+(PIB_Trim_CRT_Milliards_FCFA!K14/PIB_Trim_CRT_Milliards_FCFA!G14-1)*100</f>
        <v>64.401085119234011</v>
      </c>
      <c r="H14" s="5">
        <f>+(PIB_Trim_CRT_Milliards_FCFA!L14/PIB_Trim_CRT_Milliards_FCFA!H14-1)*100</f>
        <v>46.353695801597361</v>
      </c>
      <c r="I14" s="5">
        <f>+(PIB_Trim_CRT_Milliards_FCFA!M14/PIB_Trim_CRT_Milliards_FCFA!I14-1)*100</f>
        <v>26.825270456932905</v>
      </c>
      <c r="J14" s="5">
        <f>+(PIB_Trim_CRT_Milliards_FCFA!N14/PIB_Trim_CRT_Milliards_FCFA!J14-1)*100</f>
        <v>7.2575151389342452</v>
      </c>
      <c r="K14" s="5">
        <f>+(PIB_Trim_CRT_Milliards_FCFA!O14/PIB_Trim_CRT_Milliards_FCFA!K14-1)*100</f>
        <v>1.7932026383519872</v>
      </c>
      <c r="L14" s="5">
        <f>+(PIB_Trim_CRT_Milliards_FCFA!P14/PIB_Trim_CRT_Milliards_FCFA!L14-1)*100</f>
        <v>6.5661616369780074</v>
      </c>
      <c r="M14" s="5">
        <f>+(PIB_Trim_CRT_Milliards_FCFA!Q14/PIB_Trim_CRT_Milliards_FCFA!M14-1)*100</f>
        <v>19.829616272551508</v>
      </c>
      <c r="N14" s="5">
        <f>+(PIB_Trim_CRT_Milliards_FCFA!R14/PIB_Trim_CRT_Milliards_FCFA!N14-1)*100</f>
        <v>41.071055784301038</v>
      </c>
      <c r="O14" s="5">
        <f>+(PIB_Trim_CRT_Milliards_FCFA!S14/PIB_Trim_CRT_Milliards_FCFA!O14-1)*100</f>
        <v>41.748731437741668</v>
      </c>
      <c r="P14" s="5">
        <f>+(PIB_Trim_CRT_Milliards_FCFA!T14/PIB_Trim_CRT_Milliards_FCFA!P14-1)*100</f>
        <v>23.901999801211147</v>
      </c>
      <c r="Q14" s="5">
        <f>+(PIB_Trim_CRT_Milliards_FCFA!U14/PIB_Trim_CRT_Milliards_FCFA!Q14-1)*100</f>
        <v>-5.1114137443411201</v>
      </c>
      <c r="R14" s="5">
        <f>+(PIB_Trim_CRT_Milliards_FCFA!V14/PIB_Trim_CRT_Milliards_FCFA!R14-1)*100</f>
        <v>-38.062341045004878</v>
      </c>
      <c r="S14" s="5">
        <f>+(PIB_Trim_CRT_Milliards_FCFA!W14/PIB_Trim_CRT_Milliards_FCFA!S14-1)*100</f>
        <v>-50.026902075639832</v>
      </c>
      <c r="T14" s="5">
        <f>+(PIB_Trim_CRT_Milliards_FCFA!X14/PIB_Trim_CRT_Milliards_FCFA!T14-1)*100</f>
        <v>-46.724272303260626</v>
      </c>
      <c r="U14" s="5">
        <f>+(PIB_Trim_CRT_Milliards_FCFA!Y14/PIB_Trim_CRT_Milliards_FCFA!U14-1)*100</f>
        <v>-24.641606556487705</v>
      </c>
      <c r="V14" s="5">
        <f>+(PIB_Trim_CRT_Milliards_FCFA!Z14/PIB_Trim_CRT_Milliards_FCFA!V14-1)*100</f>
        <v>36.426198691331876</v>
      </c>
      <c r="W14" s="5">
        <f>+(PIB_Trim_CRT_Milliards_FCFA!AA14/PIB_Trim_CRT_Milliards_FCFA!W14-1)*100</f>
        <v>88.734777116024091</v>
      </c>
      <c r="X14" s="5">
        <f>+(PIB_Trim_CRT_Milliards_FCFA!AB14/PIB_Trim_CRT_Milliards_FCFA!X14-1)*100</f>
        <v>94.923548971475441</v>
      </c>
      <c r="Y14" s="5">
        <f>+(PIB_Trim_CRT_Milliards_FCFA!AC14/PIB_Trim_CRT_Milliards_FCFA!Y14-1)*100</f>
        <v>53.176920761361913</v>
      </c>
      <c r="Z14" s="5">
        <f>+(PIB_Trim_CRT_Milliards_FCFA!AD14/PIB_Trim_CRT_Milliards_FCFA!Z14-1)*100</f>
        <v>-2.0272546608767428</v>
      </c>
      <c r="AA14" s="5">
        <f>+(PIB_Trim_CRT_Milliards_FCFA!AE14/PIB_Trim_CRT_Milliards_FCFA!AA14-1)*100</f>
        <v>-18.220384972285999</v>
      </c>
      <c r="AB14" s="5">
        <f>+(PIB_Trim_CRT_Milliards_FCFA!AF14/PIB_Trim_CRT_Milliards_FCFA!AB14-1)*100</f>
        <v>-14.459696259568556</v>
      </c>
      <c r="AC14" s="5">
        <f>+(PIB_Trim_CRT_Milliards_FCFA!AG14/PIB_Trim_CRT_Milliards_FCFA!AC14-1)*100</f>
        <v>7.2887694859729235</v>
      </c>
      <c r="AD14" s="5">
        <f>+(PIB_Trim_CRT_Milliards_FCFA!AH14/PIB_Trim_CRT_Milliards_FCFA!AD14-1)*100</f>
        <v>55.921418766578299</v>
      </c>
      <c r="AE14" s="5">
        <f>+(PIB_Trim_CRT_Milliards_FCFA!AI14/PIB_Trim_CRT_Milliards_FCFA!AE14-1)*100</f>
        <v>78.722449846877225</v>
      </c>
      <c r="AF14" s="5">
        <f>+(PIB_Trim_CRT_Milliards_FCFA!AJ14/PIB_Trim_CRT_Milliards_FCFA!AF14-1)*100</f>
        <v>65.880119782672438</v>
      </c>
      <c r="AG14" s="5">
        <f>+(PIB_Trim_CRT_Milliards_FCFA!AK14/PIB_Trim_CRT_Milliards_FCFA!AG14-1)*100</f>
        <v>30.023558357334501</v>
      </c>
      <c r="AH14" s="5">
        <f>+(PIB_Trim_CRT_Milliards_FCFA!AL14/PIB_Trim_CRT_Milliards_FCFA!AH14-1)*100</f>
        <v>-10.595756348938423</v>
      </c>
      <c r="AI14" s="5">
        <f>+(PIB_Trim_CRT_Milliards_FCFA!AM14/PIB_Trim_CRT_Milliards_FCFA!AI14-1)*100</f>
        <v>-28.530044317712864</v>
      </c>
      <c r="AJ14" s="5">
        <f>+(PIB_Trim_CRT_Milliards_FCFA!AN14/PIB_Trim_CRT_Milliards_FCFA!AJ14-1)*100</f>
        <v>-35.810000254552421</v>
      </c>
      <c r="AK14" s="5">
        <f>+(PIB_Trim_CRT_Milliards_FCFA!AO14/PIB_Trim_CRT_Milliards_FCFA!AK14-1)*100</f>
        <v>-35.154895517611095</v>
      </c>
      <c r="AL14" s="5">
        <f>+(PIB_Trim_CRT_Milliards_FCFA!AP14/PIB_Trim_CRT_Milliards_FCFA!AL14-1)*100</f>
        <v>-24.300719967074059</v>
      </c>
      <c r="AM14" s="5">
        <f>+(PIB_Trim_CRT_Milliards_FCFA!AQ14/PIB_Trim_CRT_Milliards_FCFA!AM14-1)*100</f>
        <v>-16.619480492127803</v>
      </c>
      <c r="AN14" s="5">
        <f>+(PIB_Trim_CRT_Milliards_FCFA!AR14/PIB_Trim_CRT_Milliards_FCFA!AN14-1)*100</f>
        <v>-14.52968444979823</v>
      </c>
      <c r="AO14" s="5">
        <f>+(PIB_Trim_CRT_Milliards_FCFA!AS14/PIB_Trim_CRT_Milliards_FCFA!AO14-1)*100</f>
        <v>-20.220107598505422</v>
      </c>
      <c r="AP14" s="5">
        <f>+(PIB_Trim_CRT_Milliards_FCFA!AT14/PIB_Trim_CRT_Milliards_FCFA!AP14-1)*100</f>
        <v>-34.405842316982692</v>
      </c>
      <c r="AQ14" s="5">
        <f>+(PIB_Trim_CRT_Milliards_FCFA!AU14/PIB_Trim_CRT_Milliards_FCFA!AQ14-1)*100</f>
        <v>-41.85383143620647</v>
      </c>
      <c r="AR14" s="5">
        <f>+(PIB_Trim_CRT_Milliards_FCFA!AV14/PIB_Trim_CRT_Milliards_FCFA!AR14-1)*100</f>
        <v>-42.54788335476978</v>
      </c>
      <c r="AS14" s="5">
        <f>+(PIB_Trim_CRT_Milliards_FCFA!AW14/PIB_Trim_CRT_Milliards_FCFA!AS14-1)*100</f>
        <v>-34.810125207958151</v>
      </c>
      <c r="AT14" s="5">
        <f>+(PIB_Trim_CRT_Milliards_FCFA!AX14/PIB_Trim_CRT_Milliards_FCFA!AT14-1)*100</f>
        <v>-13.368538291341093</v>
      </c>
      <c r="AU14" s="5">
        <f>+(PIB_Trim_CRT_Milliards_FCFA!AY14/PIB_Trim_CRT_Milliards_FCFA!AU14-1)*100</f>
        <v>7.5251398621951404</v>
      </c>
      <c r="AV14" s="5">
        <f>+(PIB_Trim_CRT_Milliards_FCFA!AZ14/PIB_Trim_CRT_Milliards_FCFA!AV14-1)*100</f>
        <v>21.871508661409102</v>
      </c>
      <c r="AW14" s="5">
        <f>+(PIB_Trim_CRT_Milliards_FCFA!BA14/PIB_Trim_CRT_Milliards_FCFA!AW14-1)*100</f>
        <v>24.04231748704202</v>
      </c>
      <c r="AX14" s="5">
        <f>+(PIB_Trim_CRT_Milliards_FCFA!BB14/PIB_Trim_CRT_Milliards_FCFA!AX14-1)*100</f>
        <v>13.418437786957348</v>
      </c>
      <c r="AY14" s="5">
        <f>+(PIB_Trim_CRT_Milliards_FCFA!BC14/PIB_Trim_CRT_Milliards_FCFA!AY14-1)*100</f>
        <v>7.0188054746836537</v>
      </c>
      <c r="AZ14" s="5">
        <f>+(PIB_Trim_CRT_Milliards_FCFA!BD14/PIB_Trim_CRT_Milliards_FCFA!AZ14-1)*100</f>
        <v>3.7744795973076339</v>
      </c>
      <c r="BA14" s="5">
        <f>+(PIB_Trim_CRT_Milliards_FCFA!BE14/PIB_Trim_CRT_Milliards_FCFA!BA14-1)*100</f>
        <v>3.1692874720162578</v>
      </c>
      <c r="BB14" s="5">
        <f>+(PIB_Trim_CRT_Milliards_FCFA!BF14/PIB_Trim_CRT_Milliards_FCFA!BB14-1)*100</f>
        <v>5.0566337730392874</v>
      </c>
      <c r="BC14" s="5">
        <f>+(PIB_Trim_CRT_Milliards_FCFA!BG14/PIB_Trim_CRT_Milliards_FCFA!BC14-1)*100</f>
        <v>6.3818059860901499</v>
      </c>
      <c r="BD14" s="5">
        <f>+(PIB_Trim_CRT_Milliards_FCFA!BH14/PIB_Trim_CRT_Milliards_FCFA!BD14-1)*100</f>
        <v>7.1737570357315539</v>
      </c>
      <c r="BE14" s="5">
        <f>+(PIB_Trim_CRT_Milliards_FCFA!BI14/PIB_Trim_CRT_Milliards_FCFA!BE14-1)*100</f>
        <v>7.459918223956552</v>
      </c>
      <c r="BF14" s="5">
        <f>+(PIB_Trim_CRT_Milliards_FCFA!BJ14/PIB_Trim_CRT_Milliards_FCFA!BF14-1)*100</f>
        <v>7.263570943584341</v>
      </c>
      <c r="BG14" s="5">
        <f>+(PIB_Trim_CRT_Milliards_FCFA!BK14/PIB_Trim_CRT_Milliards_FCFA!BG14-1)*100</f>
        <v>8.8294968715078035</v>
      </c>
      <c r="BH14" s="5">
        <f>+(PIB_Trim_CRT_Milliards_FCFA!BL14/PIB_Trim_CRT_Milliards_FCFA!BH14-1)*100</f>
        <v>11.942154102670056</v>
      </c>
      <c r="BI14" s="5">
        <f>+(PIB_Trim_CRT_Milliards_FCFA!BM14/PIB_Trim_CRT_Milliards_FCFA!BI14-1)*100</f>
        <v>16.444491788323411</v>
      </c>
      <c r="BJ14" s="5">
        <f>+(PIB_Trim_CRT_Milliards_FCFA!BN14/PIB_Trim_CRT_Milliards_FCFA!BJ14-1)*100</f>
        <v>22.232276767791248</v>
      </c>
      <c r="BK14" s="5">
        <f>+(PIB_Trim_CRT_Milliards_FCFA!BO14/PIB_Trim_CRT_Milliards_FCFA!BK14-1)*100</f>
        <v>22.167842162512642</v>
      </c>
      <c r="BL14" s="5">
        <f>+(PIB_Trim_CRT_Milliards_FCFA!BP14/PIB_Trim_CRT_Milliards_FCFA!BL14-1)*100</f>
        <v>16.997119092674385</v>
      </c>
      <c r="BM14" s="5">
        <f>+(PIB_Trim_CRT_Milliards_FCFA!BQ14/PIB_Trim_CRT_Milliards_FCFA!BM14-1)*100</f>
        <v>7.6404613432186075</v>
      </c>
      <c r="BN14" s="5">
        <f>+(PIB_Trim_CRT_Milliards_FCFA!BR14/PIB_Trim_CRT_Milliards_FCFA!BN14-1)*100</f>
        <v>-4.9715932164227317</v>
      </c>
      <c r="BO14" s="5">
        <f>+(PIB_Trim_CRT_Milliards_FCFA!BS14/PIB_Trim_CRT_Milliards_FCFA!BO14-1)*100</f>
        <v>-10.849441331559383</v>
      </c>
      <c r="BP14" s="5">
        <f>+(PIB_Trim_CRT_Milliards_FCFA!BT14/PIB_Trim_CRT_Milliards_FCFA!BP14-1)*100</f>
        <v>-11.17605868388296</v>
      </c>
      <c r="BQ14" s="5">
        <f>+(PIB_Trim_CRT_Milliards_FCFA!BU14/PIB_Trim_CRT_Milliards_FCFA!BQ14-1)*100</f>
        <v>-6.0002368778960369</v>
      </c>
      <c r="BR14" s="5">
        <f>+(PIB_Trim_CRT_Milliards_FCFA!BV14/PIB_Trim_CRT_Milliards_FCFA!BR14-1)*100</f>
        <v>-3.7749515142187273</v>
      </c>
      <c r="BS14" s="5">
        <f>+(PIB_Trim_CRT_Milliards_FCFA!BW14/PIB_Trim_CRT_Milliards_FCFA!BS14-1)*100</f>
        <v>5.3232254746099272</v>
      </c>
      <c r="BT14" s="5">
        <f>+(PIB_Trim_CRT_Milliards_FCFA!BX14/PIB_Trim_CRT_Milliards_FCFA!BT14-1)*100</f>
        <v>11.947483277961712</v>
      </c>
      <c r="BU14" s="5">
        <f>+(PIB_Trim_CRT_Milliards_FCFA!BY14/PIB_Trim_CRT_Milliards_FCFA!BU14-1)*100</f>
        <v>12.375027595751131</v>
      </c>
      <c r="BV14" s="5">
        <f>+(PIB_Trim_CRT_Milliards_FCFA!BZ14/PIB_Trim_CRT_Milliards_FCFA!BV14-1)*100</f>
        <v>11.000915849758485</v>
      </c>
      <c r="BW14" s="5">
        <f>+(PIB_Trim_CRT_Milliards_FCFA!CA14/PIB_Trim_CRT_Milliards_FCFA!BW14-1)*100</f>
        <v>7.9315451241575463</v>
      </c>
      <c r="BX14" s="5">
        <f>+(PIB_Trim_CRT_Milliards_FCFA!CB14/PIB_Trim_CRT_Milliards_FCFA!BX14-1)*100</f>
        <v>4.3424504127137498</v>
      </c>
      <c r="BY14" s="5">
        <f>+(PIB_Trim_CRT_Milliards_FCFA!CC14/PIB_Trim_CRT_Milliards_FCFA!BY14-1)*100</f>
        <v>-4.3050365007046842E-2</v>
      </c>
      <c r="BZ14" s="5">
        <f>+(PIB_Trim_CRT_Milliards_FCFA!CD14/PIB_Trim_CRT_Milliards_FCFA!BZ14-1)*100</f>
        <v>-4.5544984787881049</v>
      </c>
      <c r="CA14" s="5">
        <f>+(PIB_Trim_CRT_Milliards_FCFA!CE14/PIB_Trim_CRT_Milliards_FCFA!CA14-1)*100</f>
        <v>-7.5374589178686442</v>
      </c>
      <c r="CB14" s="5">
        <f>+(PIB_Trim_CRT_Milliards_FCFA!CF14/PIB_Trim_CRT_Milliards_FCFA!CB14-1)*100</f>
        <v>-9.6737328895390657</v>
      </c>
      <c r="CC14" s="5">
        <f>+(PIB_Trim_CRT_Milliards_FCFA!CG14/PIB_Trim_CRT_Milliards_FCFA!CC14-1)*100</f>
        <v>-9.2982760627359227</v>
      </c>
    </row>
    <row r="15" spans="1:81" x14ac:dyDescent="0.55000000000000004">
      <c r="A15" s="4" t="s">
        <v>10</v>
      </c>
      <c r="B15" s="5">
        <f>+(PIB_Trim_CRT_Milliards_FCFA!F15/PIB_Trim_CRT_Milliards_FCFA!B15-1)*100</f>
        <v>18.939584115504715</v>
      </c>
      <c r="C15" s="5">
        <f>+(PIB_Trim_CRT_Milliards_FCFA!G15/PIB_Trim_CRT_Milliards_FCFA!C15-1)*100</f>
        <v>41.139364384375824</v>
      </c>
      <c r="D15" s="5">
        <f>+(PIB_Trim_CRT_Milliards_FCFA!H15/PIB_Trim_CRT_Milliards_FCFA!D15-1)*100</f>
        <v>62.708540664269499</v>
      </c>
      <c r="E15" s="5">
        <f>+(PIB_Trim_CRT_Milliards_FCFA!I15/PIB_Trim_CRT_Milliards_FCFA!E15-1)*100</f>
        <v>-48.370106325545102</v>
      </c>
      <c r="F15" s="5">
        <f>+(PIB_Trim_CRT_Milliards_FCFA!J15/PIB_Trim_CRT_Milliards_FCFA!F15-1)*100</f>
        <v>2.6117458014857764</v>
      </c>
      <c r="G15" s="5">
        <f>+(PIB_Trim_CRT_Milliards_FCFA!K15/PIB_Trim_CRT_Milliards_FCFA!G15-1)*100</f>
        <v>-9.5831760595088689E-2</v>
      </c>
      <c r="H15" s="5">
        <f>+(PIB_Trim_CRT_Milliards_FCFA!L15/PIB_Trim_CRT_Milliards_FCFA!H15-1)*100</f>
        <v>-19.43901259071492</v>
      </c>
      <c r="I15" s="5">
        <f>+(PIB_Trim_CRT_Milliards_FCFA!M15/PIB_Trim_CRT_Milliards_FCFA!I15-1)*100</f>
        <v>103.35793605615389</v>
      </c>
      <c r="J15" s="5">
        <f>+(PIB_Trim_CRT_Milliards_FCFA!N15/PIB_Trim_CRT_Milliards_FCFA!J15-1)*100</f>
        <v>1.6797526405923913</v>
      </c>
      <c r="K15" s="5">
        <f>+(PIB_Trim_CRT_Milliards_FCFA!O15/PIB_Trim_CRT_Milliards_FCFA!K15-1)*100</f>
        <v>-12.514574946925395</v>
      </c>
      <c r="L15" s="5">
        <f>+(PIB_Trim_CRT_Milliards_FCFA!P15/PIB_Trim_CRT_Milliards_FCFA!L15-1)*100</f>
        <v>7.5405017005041763</v>
      </c>
      <c r="M15" s="5">
        <f>+(PIB_Trim_CRT_Milliards_FCFA!Q15/PIB_Trim_CRT_Milliards_FCFA!M15-1)*100</f>
        <v>6.0446043952332218</v>
      </c>
      <c r="N15" s="5">
        <f>+(PIB_Trim_CRT_Milliards_FCFA!R15/PIB_Trim_CRT_Milliards_FCFA!N15-1)*100</f>
        <v>-0.53695407755534053</v>
      </c>
      <c r="O15" s="5">
        <f>+(PIB_Trim_CRT_Milliards_FCFA!S15/PIB_Trim_CRT_Milliards_FCFA!O15-1)*100</f>
        <v>5.8978021737464026</v>
      </c>
      <c r="P15" s="5">
        <f>+(PIB_Trim_CRT_Milliards_FCFA!T15/PIB_Trim_CRT_Milliards_FCFA!P15-1)*100</f>
        <v>18.056087645210628</v>
      </c>
      <c r="Q15" s="5">
        <f>+(PIB_Trim_CRT_Milliards_FCFA!U15/PIB_Trim_CRT_Milliards_FCFA!Q15-1)*100</f>
        <v>-7.6401263448152683</v>
      </c>
      <c r="R15" s="5">
        <f>+(PIB_Trim_CRT_Milliards_FCFA!V15/PIB_Trim_CRT_Milliards_FCFA!R15-1)*100</f>
        <v>19.4377764008258</v>
      </c>
      <c r="S15" s="5">
        <f>+(PIB_Trim_CRT_Milliards_FCFA!W15/PIB_Trim_CRT_Milliards_FCFA!S15-1)*100</f>
        <v>20.437122973669375</v>
      </c>
      <c r="T15" s="5">
        <f>+(PIB_Trim_CRT_Milliards_FCFA!X15/PIB_Trim_CRT_Milliards_FCFA!T15-1)*100</f>
        <v>-2.308993049519581</v>
      </c>
      <c r="U15" s="5">
        <f>+(PIB_Trim_CRT_Milliards_FCFA!Y15/PIB_Trim_CRT_Milliards_FCFA!U15-1)*100</f>
        <v>31.423003382379445</v>
      </c>
      <c r="V15" s="5">
        <f>+(PIB_Trim_CRT_Milliards_FCFA!Z15/PIB_Trim_CRT_Milliards_FCFA!V15-1)*100</f>
        <v>3.003152635085593</v>
      </c>
      <c r="W15" s="5">
        <f>+(PIB_Trim_CRT_Milliards_FCFA!AA15/PIB_Trim_CRT_Milliards_FCFA!W15-1)*100</f>
        <v>-12.470645901605648</v>
      </c>
      <c r="X15" s="5">
        <f>+(PIB_Trim_CRT_Milliards_FCFA!AB15/PIB_Trim_CRT_Milliards_FCFA!X15-1)*100</f>
        <v>3.6485392722130028</v>
      </c>
      <c r="Y15" s="5">
        <f>+(PIB_Trim_CRT_Milliards_FCFA!AC15/PIB_Trim_CRT_Milliards_FCFA!Y15-1)*100</f>
        <v>11.370111342675804</v>
      </c>
      <c r="Z15" s="5">
        <f>+(PIB_Trim_CRT_Milliards_FCFA!AD15/PIB_Trim_CRT_Milliards_FCFA!Z15-1)*100</f>
        <v>7.6465450072628283</v>
      </c>
      <c r="AA15" s="5">
        <f>+(PIB_Trim_CRT_Milliards_FCFA!AE15/PIB_Trim_CRT_Milliards_FCFA!AA15-1)*100</f>
        <v>18.467902199646645</v>
      </c>
      <c r="AB15" s="5">
        <f>+(PIB_Trim_CRT_Milliards_FCFA!AF15/PIB_Trim_CRT_Milliards_FCFA!AB15-1)*100</f>
        <v>3.6067854809543887</v>
      </c>
      <c r="AC15" s="5">
        <f>+(PIB_Trim_CRT_Milliards_FCFA!AG15/PIB_Trim_CRT_Milliards_FCFA!AC15-1)*100</f>
        <v>-3.3779425321103229</v>
      </c>
      <c r="AD15" s="5">
        <f>+(PIB_Trim_CRT_Milliards_FCFA!AH15/PIB_Trim_CRT_Milliards_FCFA!AD15-1)*100</f>
        <v>1.0032964808897704</v>
      </c>
      <c r="AE15" s="5">
        <f>+(PIB_Trim_CRT_Milliards_FCFA!AI15/PIB_Trim_CRT_Milliards_FCFA!AE15-1)*100</f>
        <v>6.4681669328446212</v>
      </c>
      <c r="AF15" s="5">
        <f>+(PIB_Trim_CRT_Milliards_FCFA!AJ15/PIB_Trim_CRT_Milliards_FCFA!AF15-1)*100</f>
        <v>-19.049191574502522</v>
      </c>
      <c r="AG15" s="5">
        <f>+(PIB_Trim_CRT_Milliards_FCFA!AK15/PIB_Trim_CRT_Milliards_FCFA!AG15-1)*100</f>
        <v>-7.9921543203163363</v>
      </c>
      <c r="AH15" s="5">
        <f>+(PIB_Trim_CRT_Milliards_FCFA!AL15/PIB_Trim_CRT_Milliards_FCFA!AH15-1)*100</f>
        <v>-5.4677693224012174</v>
      </c>
      <c r="AI15" s="5">
        <f>+(PIB_Trim_CRT_Milliards_FCFA!AM15/PIB_Trim_CRT_Milliards_FCFA!AI15-1)*100</f>
        <v>8.0508140913155835</v>
      </c>
      <c r="AJ15" s="5">
        <f>+(PIB_Trim_CRT_Milliards_FCFA!AN15/PIB_Trim_CRT_Milliards_FCFA!AJ15-1)*100</f>
        <v>47.651958325416466</v>
      </c>
      <c r="AK15" s="5">
        <f>+(PIB_Trim_CRT_Milliards_FCFA!AO15/PIB_Trim_CRT_Milliards_FCFA!AK15-1)*100</f>
        <v>58.171301849846557</v>
      </c>
      <c r="AL15" s="5">
        <f>+(PIB_Trim_CRT_Milliards_FCFA!AP15/PIB_Trim_CRT_Milliards_FCFA!AL15-1)*100</f>
        <v>59.60280893432779</v>
      </c>
      <c r="AM15" s="5">
        <f>+(PIB_Trim_CRT_Milliards_FCFA!AQ15/PIB_Trim_CRT_Milliards_FCFA!AM15-1)*100</f>
        <v>43.339194449250542</v>
      </c>
      <c r="AN15" s="5">
        <f>+(PIB_Trim_CRT_Milliards_FCFA!AR15/PIB_Trim_CRT_Milliards_FCFA!AN15-1)*100</f>
        <v>44.824149850358765</v>
      </c>
      <c r="AO15" s="5">
        <f>+(PIB_Trim_CRT_Milliards_FCFA!AS15/PIB_Trim_CRT_Milliards_FCFA!AO15-1)*100</f>
        <v>55.554939795643946</v>
      </c>
      <c r="AP15" s="5">
        <f>+(PIB_Trim_CRT_Milliards_FCFA!AT15/PIB_Trim_CRT_Milliards_FCFA!AP15-1)*100</f>
        <v>2.5033570082845902</v>
      </c>
      <c r="AQ15" s="5">
        <f>+(PIB_Trim_CRT_Milliards_FCFA!AU15/PIB_Trim_CRT_Milliards_FCFA!AQ15-1)*100</f>
        <v>5.2543948766037296</v>
      </c>
      <c r="AR15" s="5">
        <f>+(PIB_Trim_CRT_Milliards_FCFA!AV15/PIB_Trim_CRT_Milliards_FCFA!AR15-1)*100</f>
        <v>1.7853017607099675</v>
      </c>
      <c r="AS15" s="5">
        <f>+(PIB_Trim_CRT_Milliards_FCFA!AW15/PIB_Trim_CRT_Milliards_FCFA!AS15-1)*100</f>
        <v>-9.0877020470464753</v>
      </c>
      <c r="AT15" s="5">
        <f>+(PIB_Trim_CRT_Milliards_FCFA!AX15/PIB_Trim_CRT_Milliards_FCFA!AT15-1)*100</f>
        <v>11.280140075236766</v>
      </c>
      <c r="AU15" s="5">
        <f>+(PIB_Trim_CRT_Milliards_FCFA!AY15/PIB_Trim_CRT_Milliards_FCFA!AU15-1)*100</f>
        <v>-4.3869062776018204</v>
      </c>
      <c r="AV15" s="5">
        <f>+(PIB_Trim_CRT_Milliards_FCFA!AZ15/PIB_Trim_CRT_Milliards_FCFA!AV15-1)*100</f>
        <v>-11.79972542890636</v>
      </c>
      <c r="AW15" s="5">
        <f>+(PIB_Trim_CRT_Milliards_FCFA!BA15/PIB_Trim_CRT_Milliards_FCFA!AW15-1)*100</f>
        <v>-5.888729975068852</v>
      </c>
      <c r="AX15" s="5">
        <f>+(PIB_Trim_CRT_Milliards_FCFA!BB15/PIB_Trim_CRT_Milliards_FCFA!AX15-1)*100</f>
        <v>8.6003793513970805</v>
      </c>
      <c r="AY15" s="5">
        <f>+(PIB_Trim_CRT_Milliards_FCFA!BC15/PIB_Trim_CRT_Milliards_FCFA!AY15-1)*100</f>
        <v>4.8218970562305064</v>
      </c>
      <c r="AZ15" s="5">
        <f>+(PIB_Trim_CRT_Milliards_FCFA!BD15/PIB_Trim_CRT_Milliards_FCFA!AZ15-1)*100</f>
        <v>24.721640139111557</v>
      </c>
      <c r="BA15" s="5">
        <f>+(PIB_Trim_CRT_Milliards_FCFA!BE15/PIB_Trim_CRT_Milliards_FCFA!BA15-1)*100</f>
        <v>9.2924908338886336</v>
      </c>
      <c r="BB15" s="5">
        <f>+(PIB_Trim_CRT_Milliards_FCFA!BF15/PIB_Trim_CRT_Milliards_FCFA!BB15-1)*100</f>
        <v>9.0374475089129334</v>
      </c>
      <c r="BC15" s="5">
        <f>+(PIB_Trim_CRT_Milliards_FCFA!BG15/PIB_Trim_CRT_Milliards_FCFA!BC15-1)*100</f>
        <v>14.288224555544504</v>
      </c>
      <c r="BD15" s="5">
        <f>+(PIB_Trim_CRT_Milliards_FCFA!BH15/PIB_Trim_CRT_Milliards_FCFA!BD15-1)*100</f>
        <v>3.5411641837113983</v>
      </c>
      <c r="BE15" s="5">
        <f>+(PIB_Trim_CRT_Milliards_FCFA!BI15/PIB_Trim_CRT_Milliards_FCFA!BE15-1)*100</f>
        <v>9.8585563587447957</v>
      </c>
      <c r="BF15" s="5">
        <f>+(PIB_Trim_CRT_Milliards_FCFA!BJ15/PIB_Trim_CRT_Milliards_FCFA!BF15-1)*100</f>
        <v>0.67240605802310061</v>
      </c>
      <c r="BG15" s="5">
        <f>+(PIB_Trim_CRT_Milliards_FCFA!BK15/PIB_Trim_CRT_Milliards_FCFA!BG15-1)*100</f>
        <v>1.409981669544913</v>
      </c>
      <c r="BH15" s="5">
        <f>+(PIB_Trim_CRT_Milliards_FCFA!BL15/PIB_Trim_CRT_Milliards_FCFA!BH15-1)*100</f>
        <v>-2.798673226480064</v>
      </c>
      <c r="BI15" s="5">
        <f>+(PIB_Trim_CRT_Milliards_FCFA!BM15/PIB_Trim_CRT_Milliards_FCFA!BI15-1)*100</f>
        <v>-32.131307316053679</v>
      </c>
      <c r="BJ15" s="5">
        <f>+(PIB_Trim_CRT_Milliards_FCFA!BN15/PIB_Trim_CRT_Milliards_FCFA!BJ15-1)*100</f>
        <v>1.2523038638846851</v>
      </c>
      <c r="BK15" s="5">
        <f>+(PIB_Trim_CRT_Milliards_FCFA!BO15/PIB_Trim_CRT_Milliards_FCFA!BK15-1)*100</f>
        <v>-16.707628434294541</v>
      </c>
      <c r="BL15" s="5">
        <f>+(PIB_Trim_CRT_Milliards_FCFA!BP15/PIB_Trim_CRT_Milliards_FCFA!BL15-1)*100</f>
        <v>-19.250162834099616</v>
      </c>
      <c r="BM15" s="5">
        <f>+(PIB_Trim_CRT_Milliards_FCFA!BQ15/PIB_Trim_CRT_Milliards_FCFA!BM15-1)*100</f>
        <v>16.673186642050773</v>
      </c>
      <c r="BN15" s="5">
        <f>+(PIB_Trim_CRT_Milliards_FCFA!BR15/PIB_Trim_CRT_Milliards_FCFA!BN15-1)*100</f>
        <v>-3.8809260475162533</v>
      </c>
      <c r="BO15" s="5">
        <f>+(PIB_Trim_CRT_Milliards_FCFA!BS15/PIB_Trim_CRT_Milliards_FCFA!BO15-1)*100</f>
        <v>34.849300431979977</v>
      </c>
      <c r="BP15" s="5">
        <f>+(PIB_Trim_CRT_Milliards_FCFA!BT15/PIB_Trim_CRT_Milliards_FCFA!BP15-1)*100</f>
        <v>40.359805056221141</v>
      </c>
      <c r="BQ15" s="5">
        <f>+(PIB_Trim_CRT_Milliards_FCFA!BU15/PIB_Trim_CRT_Milliards_FCFA!BQ15-1)*100</f>
        <v>50.28810787708553</v>
      </c>
      <c r="BR15" s="5">
        <f>+(PIB_Trim_CRT_Milliards_FCFA!BV15/PIB_Trim_CRT_Milliards_FCFA!BR15-1)*100</f>
        <v>-7.7164000620136841</v>
      </c>
      <c r="BS15" s="5">
        <f>+(PIB_Trim_CRT_Milliards_FCFA!BW15/PIB_Trim_CRT_Milliards_FCFA!BS15-1)*100</f>
        <v>-26.184750910914524</v>
      </c>
      <c r="BT15" s="5">
        <f>+(PIB_Trim_CRT_Milliards_FCFA!BX15/PIB_Trim_CRT_Milliards_FCFA!BT15-1)*100</f>
        <v>-21.878241639304708</v>
      </c>
      <c r="BU15" s="5">
        <f>+(PIB_Trim_CRT_Milliards_FCFA!BY15/PIB_Trim_CRT_Milliards_FCFA!BU15-1)*100</f>
        <v>-37.545882214358187</v>
      </c>
      <c r="BV15" s="5">
        <f>+(PIB_Trim_CRT_Milliards_FCFA!BZ15/PIB_Trim_CRT_Milliards_FCFA!BV15-1)*100</f>
        <v>-5.2122411992888136</v>
      </c>
      <c r="BW15" s="5">
        <f>+(PIB_Trim_CRT_Milliards_FCFA!CA15/PIB_Trim_CRT_Milliards_FCFA!BW15-1)*100</f>
        <v>27.11378645688778</v>
      </c>
      <c r="BX15" s="5">
        <f>+(PIB_Trim_CRT_Milliards_FCFA!CB15/PIB_Trim_CRT_Milliards_FCFA!BX15-1)*100</f>
        <v>5.2225074616134348</v>
      </c>
      <c r="BY15" s="5">
        <f>+(PIB_Trim_CRT_Milliards_FCFA!CC15/PIB_Trim_CRT_Milliards_FCFA!BY15-1)*100</f>
        <v>23.604648342827872</v>
      </c>
      <c r="BZ15" s="5">
        <f>+(PIB_Trim_CRT_Milliards_FCFA!CD15/PIB_Trim_CRT_Milliards_FCFA!BZ15-1)*100</f>
        <v>14.569513546720447</v>
      </c>
      <c r="CA15" s="5">
        <f>+(PIB_Trim_CRT_Milliards_FCFA!CE15/PIB_Trim_CRT_Milliards_FCFA!CA15-1)*100</f>
        <v>-24.199945412663105</v>
      </c>
      <c r="CB15" s="5">
        <f>+(PIB_Trim_CRT_Milliards_FCFA!CF15/PIB_Trim_CRT_Milliards_FCFA!CB15-1)*100</f>
        <v>-27.286927401589743</v>
      </c>
      <c r="CC15" s="5">
        <f>+(PIB_Trim_CRT_Milliards_FCFA!CG15/PIB_Trim_CRT_Milliards_FCFA!CC15-1)*100</f>
        <v>-5.2871782336008639</v>
      </c>
    </row>
    <row r="16" spans="1:81" x14ac:dyDescent="0.55000000000000004">
      <c r="A16" s="4" t="s">
        <v>11</v>
      </c>
      <c r="B16" s="5">
        <f>+(PIB_Trim_CRT_Milliards_FCFA!F16/PIB_Trim_CRT_Milliards_FCFA!B16-1)*100</f>
        <v>4.81010460039486</v>
      </c>
      <c r="C16" s="5">
        <f>+(PIB_Trim_CRT_Milliards_FCFA!G16/PIB_Trim_CRT_Milliards_FCFA!C16-1)*100</f>
        <v>-13.64351014895483</v>
      </c>
      <c r="D16" s="5">
        <f>+(PIB_Trim_CRT_Milliards_FCFA!H16/PIB_Trim_CRT_Milliards_FCFA!D16-1)*100</f>
        <v>-12.225136159654337</v>
      </c>
      <c r="E16" s="5">
        <f>+(PIB_Trim_CRT_Milliards_FCFA!I16/PIB_Trim_CRT_Milliards_FCFA!E16-1)*100</f>
        <v>-11.735757439867211</v>
      </c>
      <c r="F16" s="5">
        <f>+(PIB_Trim_CRT_Milliards_FCFA!J16/PIB_Trim_CRT_Milliards_FCFA!F16-1)*100</f>
        <v>-11.987440054862496</v>
      </c>
      <c r="G16" s="5">
        <f>+(PIB_Trim_CRT_Milliards_FCFA!K16/PIB_Trim_CRT_Milliards_FCFA!G16-1)*100</f>
        <v>9.6916233973949772</v>
      </c>
      <c r="H16" s="5">
        <f>+(PIB_Trim_CRT_Milliards_FCFA!L16/PIB_Trim_CRT_Milliards_FCFA!H16-1)*100</f>
        <v>14.907069657187622</v>
      </c>
      <c r="I16" s="5">
        <f>+(PIB_Trim_CRT_Milliards_FCFA!M16/PIB_Trim_CRT_Milliards_FCFA!I16-1)*100</f>
        <v>17.210810188876668</v>
      </c>
      <c r="J16" s="5">
        <f>+(PIB_Trim_CRT_Milliards_FCFA!N16/PIB_Trim_CRT_Milliards_FCFA!J16-1)*100</f>
        <v>16.119650752336234</v>
      </c>
      <c r="K16" s="5">
        <f>+(PIB_Trim_CRT_Milliards_FCFA!O16/PIB_Trim_CRT_Milliards_FCFA!K16-1)*100</f>
        <v>10.105391794961772</v>
      </c>
      <c r="L16" s="5">
        <f>+(PIB_Trim_CRT_Milliards_FCFA!P16/PIB_Trim_CRT_Milliards_FCFA!L16-1)*100</f>
        <v>7.3244795204480795</v>
      </c>
      <c r="M16" s="5">
        <f>+(PIB_Trim_CRT_Milliards_FCFA!Q16/PIB_Trim_CRT_Milliards_FCFA!M16-1)*100</f>
        <v>5.2129216905728359</v>
      </c>
      <c r="N16" s="5">
        <f>+(PIB_Trim_CRT_Milliards_FCFA!R16/PIB_Trim_CRT_Milliards_FCFA!N16-1)*100</f>
        <v>6.407649742009669</v>
      </c>
      <c r="O16" s="5">
        <f>+(PIB_Trim_CRT_Milliards_FCFA!S16/PIB_Trim_CRT_Milliards_FCFA!O16-1)*100</f>
        <v>-0.9826494012923348</v>
      </c>
      <c r="P16" s="5">
        <f>+(PIB_Trim_CRT_Milliards_FCFA!T16/PIB_Trim_CRT_Milliards_FCFA!P16-1)*100</f>
        <v>0.44176379945499722</v>
      </c>
      <c r="Q16" s="5">
        <f>+(PIB_Trim_CRT_Milliards_FCFA!U16/PIB_Trim_CRT_Milliards_FCFA!Q16-1)*100</f>
        <v>-6.4138871061538705</v>
      </c>
      <c r="R16" s="5">
        <f>+(PIB_Trim_CRT_Milliards_FCFA!V16/PIB_Trim_CRT_Milliards_FCFA!R16-1)*100</f>
        <v>-9.6526731204409462</v>
      </c>
      <c r="S16" s="5">
        <f>+(PIB_Trim_CRT_Milliards_FCFA!W16/PIB_Trim_CRT_Milliards_FCFA!S16-1)*100</f>
        <v>-3.9800882097335788</v>
      </c>
      <c r="T16" s="5">
        <f>+(PIB_Trim_CRT_Milliards_FCFA!X16/PIB_Trim_CRT_Milliards_FCFA!T16-1)*100</f>
        <v>-7.8131029012838527</v>
      </c>
      <c r="U16" s="5">
        <f>+(PIB_Trim_CRT_Milliards_FCFA!Y16/PIB_Trim_CRT_Milliards_FCFA!U16-1)*100</f>
        <v>2.0813681405198681</v>
      </c>
      <c r="V16" s="5">
        <f>+(PIB_Trim_CRT_Milliards_FCFA!Z16/PIB_Trim_CRT_Milliards_FCFA!V16-1)*100</f>
        <v>14.259831685164714</v>
      </c>
      <c r="W16" s="5">
        <f>+(PIB_Trim_CRT_Milliards_FCFA!AA16/PIB_Trim_CRT_Milliards_FCFA!W16-1)*100</f>
        <v>14.071121274435061</v>
      </c>
      <c r="X16" s="5">
        <f>+(PIB_Trim_CRT_Milliards_FCFA!AB16/PIB_Trim_CRT_Milliards_FCFA!X16-1)*100</f>
        <v>16.511854318666398</v>
      </c>
      <c r="Y16" s="5">
        <f>+(PIB_Trim_CRT_Milliards_FCFA!AC16/PIB_Trim_CRT_Milliards_FCFA!Y16-1)*100</f>
        <v>6.178943292252681</v>
      </c>
      <c r="Z16" s="5">
        <f>+(PIB_Trim_CRT_Milliards_FCFA!AD16/PIB_Trim_CRT_Milliards_FCFA!Z16-1)*100</f>
        <v>-6.1812381585677816</v>
      </c>
      <c r="AA16" s="5">
        <f>+(PIB_Trim_CRT_Milliards_FCFA!AE16/PIB_Trim_CRT_Milliards_FCFA!AA16-1)*100</f>
        <v>-10.557837137019144</v>
      </c>
      <c r="AB16" s="5">
        <f>+(PIB_Trim_CRT_Milliards_FCFA!AF16/PIB_Trim_CRT_Milliards_FCFA!AB16-1)*100</f>
        <v>-9.9360804103590041</v>
      </c>
      <c r="AC16" s="5">
        <f>+(PIB_Trim_CRT_Milliards_FCFA!AG16/PIB_Trim_CRT_Milliards_FCFA!AC16-1)*100</f>
        <v>-2.2117904917809628</v>
      </c>
      <c r="AD16" s="5">
        <f>+(PIB_Trim_CRT_Milliards_FCFA!AH16/PIB_Trim_CRT_Milliards_FCFA!AD16-1)*100</f>
        <v>3.5824390800478501</v>
      </c>
      <c r="AE16" s="5">
        <f>+(PIB_Trim_CRT_Milliards_FCFA!AI16/PIB_Trim_CRT_Milliards_FCFA!AE16-1)*100</f>
        <v>-2.53660188051269</v>
      </c>
      <c r="AF16" s="5">
        <f>+(PIB_Trim_CRT_Milliards_FCFA!AJ16/PIB_Trim_CRT_Milliards_FCFA!AF16-1)*100</f>
        <v>-4.6293923105629968</v>
      </c>
      <c r="AG16" s="5">
        <f>+(PIB_Trim_CRT_Milliards_FCFA!AK16/PIB_Trim_CRT_Milliards_FCFA!AG16-1)*100</f>
        <v>-6.3637054274580773</v>
      </c>
      <c r="AH16" s="5">
        <f>+(PIB_Trim_CRT_Milliards_FCFA!AL16/PIB_Trim_CRT_Milliards_FCFA!AH16-1)*100</f>
        <v>-11.648131597791123</v>
      </c>
      <c r="AI16" s="5">
        <f>+(PIB_Trim_CRT_Milliards_FCFA!AM16/PIB_Trim_CRT_Milliards_FCFA!AI16-1)*100</f>
        <v>-12.017994805829391</v>
      </c>
      <c r="AJ16" s="5">
        <f>+(PIB_Trim_CRT_Milliards_FCFA!AN16/PIB_Trim_CRT_Milliards_FCFA!AJ16-1)*100</f>
        <v>-6.8389211046490317</v>
      </c>
      <c r="AK16" s="5">
        <f>+(PIB_Trim_CRT_Milliards_FCFA!AO16/PIB_Trim_CRT_Milliards_FCFA!AK16-1)*100</f>
        <v>0.78888054478123415</v>
      </c>
      <c r="AL16" s="5">
        <f>+(PIB_Trim_CRT_Milliards_FCFA!AP16/PIB_Trim_CRT_Milliards_FCFA!AL16-1)*100</f>
        <v>8.7059568545390995</v>
      </c>
      <c r="AM16" s="5">
        <f>+(PIB_Trim_CRT_Milliards_FCFA!AQ16/PIB_Trim_CRT_Milliards_FCFA!AM16-1)*100</f>
        <v>17.742889781566639</v>
      </c>
      <c r="AN16" s="5">
        <f>+(PIB_Trim_CRT_Milliards_FCFA!AR16/PIB_Trim_CRT_Milliards_FCFA!AN16-1)*100</f>
        <v>14.143439533265155</v>
      </c>
      <c r="AO16" s="5">
        <f>+(PIB_Trim_CRT_Milliards_FCFA!AS16/PIB_Trim_CRT_Milliards_FCFA!AO16-1)*100</f>
        <v>10.191827333073622</v>
      </c>
      <c r="AP16" s="5">
        <f>+(PIB_Trim_CRT_Milliards_FCFA!AT16/PIB_Trim_CRT_Milliards_FCFA!AP16-1)*100</f>
        <v>0.76341277147120579</v>
      </c>
      <c r="AQ16" s="5">
        <f>+(PIB_Trim_CRT_Milliards_FCFA!AU16/PIB_Trim_CRT_Milliards_FCFA!AQ16-1)*100</f>
        <v>6.1410141712688437</v>
      </c>
      <c r="AR16" s="5">
        <f>+(PIB_Trim_CRT_Milliards_FCFA!AV16/PIB_Trim_CRT_Milliards_FCFA!AR16-1)*100</f>
        <v>0.43826948390923715</v>
      </c>
      <c r="AS16" s="5">
        <f>+(PIB_Trim_CRT_Milliards_FCFA!AW16/PIB_Trim_CRT_Milliards_FCFA!AS16-1)*100</f>
        <v>0.8970866787791465</v>
      </c>
      <c r="AT16" s="5">
        <f>+(PIB_Trim_CRT_Milliards_FCFA!AX16/PIB_Trim_CRT_Milliards_FCFA!AT16-1)*100</f>
        <v>7.0529143843853337</v>
      </c>
      <c r="AU16" s="5">
        <f>+(PIB_Trim_CRT_Milliards_FCFA!AY16/PIB_Trim_CRT_Milliards_FCFA!AU16-1)*100</f>
        <v>4.3951302126173264</v>
      </c>
      <c r="AV16" s="5">
        <f>+(PIB_Trim_CRT_Milliards_FCFA!AZ16/PIB_Trim_CRT_Milliards_FCFA!AV16-1)*100</f>
        <v>4.4498138328256331</v>
      </c>
      <c r="AW16" s="5">
        <f>+(PIB_Trim_CRT_Milliards_FCFA!BA16/PIB_Trim_CRT_Milliards_FCFA!AW16-1)*100</f>
        <v>2.8012355763234797</v>
      </c>
      <c r="AX16" s="5">
        <f>+(PIB_Trim_CRT_Milliards_FCFA!BB16/PIB_Trim_CRT_Milliards_FCFA!AX16-1)*100</f>
        <v>3.1393811544243588</v>
      </c>
      <c r="AY16" s="5">
        <f>+(PIB_Trim_CRT_Milliards_FCFA!BC16/PIB_Trim_CRT_Milliards_FCFA!AY16-1)*100</f>
        <v>-6.5885508798606001</v>
      </c>
      <c r="AZ16" s="5">
        <f>+(PIB_Trim_CRT_Milliards_FCFA!BD16/PIB_Trim_CRT_Milliards_FCFA!AZ16-1)*100</f>
        <v>-7.2926268129301253</v>
      </c>
      <c r="BA16" s="5">
        <f>+(PIB_Trim_CRT_Milliards_FCFA!BE16/PIB_Trim_CRT_Milliards_FCFA!BA16-1)*100</f>
        <v>0.63180204860178169</v>
      </c>
      <c r="BB16" s="5">
        <f>+(PIB_Trim_CRT_Milliards_FCFA!BF16/PIB_Trim_CRT_Milliards_FCFA!BB16-1)*100</f>
        <v>-4.496874773260906</v>
      </c>
      <c r="BC16" s="5">
        <f>+(PIB_Trim_CRT_Milliards_FCFA!BG16/PIB_Trim_CRT_Milliards_FCFA!BC16-1)*100</f>
        <v>-9.1975256903009672E-2</v>
      </c>
      <c r="BD16" s="5">
        <f>+(PIB_Trim_CRT_Milliards_FCFA!BH16/PIB_Trim_CRT_Milliards_FCFA!BD16-1)*100</f>
        <v>7.1767842210343602</v>
      </c>
      <c r="BE16" s="5">
        <f>+(PIB_Trim_CRT_Milliards_FCFA!BI16/PIB_Trim_CRT_Milliards_FCFA!BE16-1)*100</f>
        <v>-0.44704925150187425</v>
      </c>
      <c r="BF16" s="5">
        <f>+(PIB_Trim_CRT_Milliards_FCFA!BJ16/PIB_Trim_CRT_Milliards_FCFA!BF16-1)*100</f>
        <v>0.8094005202813559</v>
      </c>
      <c r="BG16" s="5">
        <f>+(PIB_Trim_CRT_Milliards_FCFA!BK16/PIB_Trim_CRT_Milliards_FCFA!BG16-1)*100</f>
        <v>3.2849709819164241</v>
      </c>
      <c r="BH16" s="5">
        <f>+(PIB_Trim_CRT_Milliards_FCFA!BL16/PIB_Trim_CRT_Milliards_FCFA!BH16-1)*100</f>
        <v>4.3308775394799826</v>
      </c>
      <c r="BI16" s="5">
        <f>+(PIB_Trim_CRT_Milliards_FCFA!BM16/PIB_Trim_CRT_Milliards_FCFA!BI16-1)*100</f>
        <v>3.2866617170062673</v>
      </c>
      <c r="BJ16" s="5">
        <f>+(PIB_Trim_CRT_Milliards_FCFA!BN16/PIB_Trim_CRT_Milliards_FCFA!BJ16-1)*100</f>
        <v>4.8945816231515948</v>
      </c>
      <c r="BK16" s="5">
        <f>+(PIB_Trim_CRT_Milliards_FCFA!BO16/PIB_Trim_CRT_Milliards_FCFA!BK16-1)*100</f>
        <v>1.9545512980302604</v>
      </c>
      <c r="BL16" s="5">
        <f>+(PIB_Trim_CRT_Milliards_FCFA!BP16/PIB_Trim_CRT_Milliards_FCFA!BL16-1)*100</f>
        <v>-0.97152945851483041</v>
      </c>
      <c r="BM16" s="5">
        <f>+(PIB_Trim_CRT_Milliards_FCFA!BQ16/PIB_Trim_CRT_Milliards_FCFA!BM16-1)*100</f>
        <v>-7.8391004029749745</v>
      </c>
      <c r="BN16" s="5">
        <f>+(PIB_Trim_CRT_Milliards_FCFA!BR16/PIB_Trim_CRT_Milliards_FCFA!BN16-1)*100</f>
        <v>-15.3216005502385</v>
      </c>
      <c r="BO16" s="5">
        <f>+(PIB_Trim_CRT_Milliards_FCFA!BS16/PIB_Trim_CRT_Milliards_FCFA!BO16-1)*100</f>
        <v>-12.735224220594809</v>
      </c>
      <c r="BP16" s="5">
        <f>+(PIB_Trim_CRT_Milliards_FCFA!BT16/PIB_Trim_CRT_Milliards_FCFA!BP16-1)*100</f>
        <v>-11.246383599837628</v>
      </c>
      <c r="BQ16" s="5">
        <f>+(PIB_Trim_CRT_Milliards_FCFA!BU16/PIB_Trim_CRT_Milliards_FCFA!BQ16-1)*100</f>
        <v>-9.4131196284756626</v>
      </c>
      <c r="BR16" s="5">
        <f>+(PIB_Trim_CRT_Milliards_FCFA!BV16/PIB_Trim_CRT_Milliards_FCFA!BR16-1)*100</f>
        <v>-7.0903397217521702</v>
      </c>
      <c r="BS16" s="5">
        <f>+(PIB_Trim_CRT_Milliards_FCFA!BW16/PIB_Trim_CRT_Milliards_FCFA!BS16-1)*100</f>
        <v>-6.1848253072833153</v>
      </c>
      <c r="BT16" s="5">
        <f>+(PIB_Trim_CRT_Milliards_FCFA!BX16/PIB_Trim_CRT_Milliards_FCFA!BT16-1)*100</f>
        <v>-8.016823002317242</v>
      </c>
      <c r="BU16" s="5">
        <f>+(PIB_Trim_CRT_Milliards_FCFA!BY16/PIB_Trim_CRT_Milliards_FCFA!BU16-1)*100</f>
        <v>-7.2561379707831826</v>
      </c>
      <c r="BV16" s="5">
        <f>+(PIB_Trim_CRT_Milliards_FCFA!BZ16/PIB_Trim_CRT_Milliards_FCFA!BV16-1)*100</f>
        <v>-7.2019990618669594</v>
      </c>
      <c r="BW16" s="5">
        <f>+(PIB_Trim_CRT_Milliards_FCFA!CA16/PIB_Trim_CRT_Milliards_FCFA!BW16-1)*100</f>
        <v>-4.2882747825516265</v>
      </c>
      <c r="BX16" s="5">
        <f>+(PIB_Trim_CRT_Milliards_FCFA!CB16/PIB_Trim_CRT_Milliards_FCFA!BX16-1)*100</f>
        <v>5.8786813601183319</v>
      </c>
      <c r="BY16" s="5">
        <f>+(PIB_Trim_CRT_Milliards_FCFA!CC16/PIB_Trim_CRT_Milliards_FCFA!BY16-1)*100</f>
        <v>6.1977744050086603</v>
      </c>
      <c r="BZ16" s="5">
        <f>+(PIB_Trim_CRT_Milliards_FCFA!CD16/PIB_Trim_CRT_Milliards_FCFA!BZ16-1)*100</f>
        <v>12.418610372363958</v>
      </c>
      <c r="CA16" s="5">
        <f>+(PIB_Trim_CRT_Milliards_FCFA!CE16/PIB_Trim_CRT_Milliards_FCFA!CA16-1)*100</f>
        <v>-1.6513730736768539</v>
      </c>
      <c r="CB16" s="5">
        <f>+(PIB_Trim_CRT_Milliards_FCFA!CF16/PIB_Trim_CRT_Milliards_FCFA!CB16-1)*100</f>
        <v>-11.050431048649646</v>
      </c>
      <c r="CC16" s="5">
        <f>+(PIB_Trim_CRT_Milliards_FCFA!CG16/PIB_Trim_CRT_Milliards_FCFA!CC16-1)*100</f>
        <v>-9.5479010361750767</v>
      </c>
    </row>
    <row r="17" spans="1:81" x14ac:dyDescent="0.55000000000000004">
      <c r="A17" s="4" t="s">
        <v>12</v>
      </c>
      <c r="B17" s="5">
        <f>+(PIB_Trim_CRT_Milliards_FCFA!F17/PIB_Trim_CRT_Milliards_FCFA!B17-1)*100</f>
        <v>7.5024232443792638</v>
      </c>
      <c r="C17" s="5">
        <f>+(PIB_Trim_CRT_Milliards_FCFA!G17/PIB_Trim_CRT_Milliards_FCFA!C17-1)*100</f>
        <v>30.957449470508536</v>
      </c>
      <c r="D17" s="5">
        <f>+(PIB_Trim_CRT_Milliards_FCFA!H17/PIB_Trim_CRT_Milliards_FCFA!D17-1)*100</f>
        <v>42.240829237097003</v>
      </c>
      <c r="E17" s="5">
        <f>+(PIB_Trim_CRT_Milliards_FCFA!I17/PIB_Trim_CRT_Milliards_FCFA!E17-1)*100</f>
        <v>52.250881350216048</v>
      </c>
      <c r="F17" s="5">
        <f>+(PIB_Trim_CRT_Milliards_FCFA!J17/PIB_Trim_CRT_Milliards_FCFA!F17-1)*100</f>
        <v>27.425964978436124</v>
      </c>
      <c r="G17" s="5">
        <f>+(PIB_Trim_CRT_Milliards_FCFA!K17/PIB_Trim_CRT_Milliards_FCFA!G17-1)*100</f>
        <v>49.250080892540439</v>
      </c>
      <c r="H17" s="5">
        <f>+(PIB_Trim_CRT_Milliards_FCFA!L17/PIB_Trim_CRT_Milliards_FCFA!H17-1)*100</f>
        <v>33.566576707306936</v>
      </c>
      <c r="I17" s="5">
        <f>+(PIB_Trim_CRT_Milliards_FCFA!M17/PIB_Trim_CRT_Milliards_FCFA!I17-1)*100</f>
        <v>91.957591215097906</v>
      </c>
      <c r="J17" s="5">
        <f>+(PIB_Trim_CRT_Milliards_FCFA!N17/PIB_Trim_CRT_Milliards_FCFA!J17-1)*100</f>
        <v>73.076639158099994</v>
      </c>
      <c r="K17" s="5">
        <f>+(PIB_Trim_CRT_Milliards_FCFA!O17/PIB_Trim_CRT_Milliards_FCFA!K17-1)*100</f>
        <v>-13.868560504672844</v>
      </c>
      <c r="L17" s="5">
        <f>+(PIB_Trim_CRT_Milliards_FCFA!P17/PIB_Trim_CRT_Milliards_FCFA!L17-1)*100</f>
        <v>-3.1670215152201919</v>
      </c>
      <c r="M17" s="5">
        <f>+(PIB_Trim_CRT_Milliards_FCFA!Q17/PIB_Trim_CRT_Milliards_FCFA!M17-1)*100</f>
        <v>-44.766730928875674</v>
      </c>
      <c r="N17" s="5">
        <f>+(PIB_Trim_CRT_Milliards_FCFA!R17/PIB_Trim_CRT_Milliards_FCFA!N17-1)*100</f>
        <v>-10.043744209236937</v>
      </c>
      <c r="O17" s="5">
        <f>+(PIB_Trim_CRT_Milliards_FCFA!S17/PIB_Trim_CRT_Milliards_FCFA!O17-1)*100</f>
        <v>45.216300212152746</v>
      </c>
      <c r="P17" s="5">
        <f>+(PIB_Trim_CRT_Milliards_FCFA!T17/PIB_Trim_CRT_Milliards_FCFA!P17-1)*100</f>
        <v>16.733107729510955</v>
      </c>
      <c r="Q17" s="5">
        <f>+(PIB_Trim_CRT_Milliards_FCFA!U17/PIB_Trim_CRT_Milliards_FCFA!Q17-1)*100</f>
        <v>24.200082885634444</v>
      </c>
      <c r="R17" s="5">
        <f>+(PIB_Trim_CRT_Milliards_FCFA!V17/PIB_Trim_CRT_Milliards_FCFA!R17-1)*100</f>
        <v>-21.913693618792863</v>
      </c>
      <c r="S17" s="5">
        <f>+(PIB_Trim_CRT_Milliards_FCFA!W17/PIB_Trim_CRT_Milliards_FCFA!S17-1)*100</f>
        <v>1.4813826274500119</v>
      </c>
      <c r="T17" s="5">
        <f>+(PIB_Trim_CRT_Milliards_FCFA!X17/PIB_Trim_CRT_Milliards_FCFA!T17-1)*100</f>
        <v>57.644720491451395</v>
      </c>
      <c r="U17" s="5">
        <f>+(PIB_Trim_CRT_Milliards_FCFA!Y17/PIB_Trim_CRT_Milliards_FCFA!U17-1)*100</f>
        <v>28.183506853503147</v>
      </c>
      <c r="V17" s="5">
        <f>+(PIB_Trim_CRT_Milliards_FCFA!Z17/PIB_Trim_CRT_Milliards_FCFA!V17-1)*100</f>
        <v>27.964254055387407</v>
      </c>
      <c r="W17" s="5">
        <f>+(PIB_Trim_CRT_Milliards_FCFA!AA17/PIB_Trim_CRT_Milliards_FCFA!W17-1)*100</f>
        <v>2.758973133210163</v>
      </c>
      <c r="X17" s="5">
        <f>+(PIB_Trim_CRT_Milliards_FCFA!AB17/PIB_Trim_CRT_Milliards_FCFA!X17-1)*100</f>
        <v>-17.69016532767559</v>
      </c>
      <c r="Y17" s="5">
        <f>+(PIB_Trim_CRT_Milliards_FCFA!AC17/PIB_Trim_CRT_Milliards_FCFA!Y17-1)*100</f>
        <v>9.7029097838447154</v>
      </c>
      <c r="Z17" s="5">
        <f>+(PIB_Trim_CRT_Milliards_FCFA!AD17/PIB_Trim_CRT_Milliards_FCFA!Z17-1)*100</f>
        <v>10.506176886889929</v>
      </c>
      <c r="AA17" s="5">
        <f>+(PIB_Trim_CRT_Milliards_FCFA!AE17/PIB_Trim_CRT_Milliards_FCFA!AA17-1)*100</f>
        <v>3.8170908207825427</v>
      </c>
      <c r="AB17" s="5">
        <f>+(PIB_Trim_CRT_Milliards_FCFA!AF17/PIB_Trim_CRT_Milliards_FCFA!AB17-1)*100</f>
        <v>12.962600055325012</v>
      </c>
      <c r="AC17" s="5">
        <f>+(PIB_Trim_CRT_Milliards_FCFA!AG17/PIB_Trim_CRT_Milliards_FCFA!AC17-1)*100</f>
        <v>14.451947414436827</v>
      </c>
      <c r="AD17" s="5">
        <f>+(PIB_Trim_CRT_Milliards_FCFA!AH17/PIB_Trim_CRT_Milliards_FCFA!AD17-1)*100</f>
        <v>16.706964216900744</v>
      </c>
      <c r="AE17" s="5">
        <f>+(PIB_Trim_CRT_Milliards_FCFA!AI17/PIB_Trim_CRT_Milliards_FCFA!AE17-1)*100</f>
        <v>28.215755075395556</v>
      </c>
      <c r="AF17" s="5">
        <f>+(PIB_Trim_CRT_Milliards_FCFA!AJ17/PIB_Trim_CRT_Milliards_FCFA!AF17-1)*100</f>
        <v>7.6561313367460526</v>
      </c>
      <c r="AG17" s="5">
        <f>+(PIB_Trim_CRT_Milliards_FCFA!AK17/PIB_Trim_CRT_Milliards_FCFA!AG17-1)*100</f>
        <v>7.6698688020898853</v>
      </c>
      <c r="AH17" s="5">
        <f>+(PIB_Trim_CRT_Milliards_FCFA!AL17/PIB_Trim_CRT_Milliards_FCFA!AH17-1)*100</f>
        <v>-11.780660061347026</v>
      </c>
      <c r="AI17" s="5">
        <f>+(PIB_Trim_CRT_Milliards_FCFA!AM17/PIB_Trim_CRT_Milliards_FCFA!AI17-1)*100</f>
        <v>-28.610581858709782</v>
      </c>
      <c r="AJ17" s="5">
        <f>+(PIB_Trim_CRT_Milliards_FCFA!AN17/PIB_Trim_CRT_Milliards_FCFA!AJ17-1)*100</f>
        <v>-27.651087545964071</v>
      </c>
      <c r="AK17" s="5">
        <f>+(PIB_Trim_CRT_Milliards_FCFA!AO17/PIB_Trim_CRT_Milliards_FCFA!AK17-1)*100</f>
        <v>-38.354917312992733</v>
      </c>
      <c r="AL17" s="5">
        <f>+(PIB_Trim_CRT_Milliards_FCFA!AP17/PIB_Trim_CRT_Milliards_FCFA!AL17-1)*100</f>
        <v>-10.665908105488231</v>
      </c>
      <c r="AM17" s="5">
        <f>+(PIB_Trim_CRT_Milliards_FCFA!AQ17/PIB_Trim_CRT_Milliards_FCFA!AM17-1)*100</f>
        <v>-13.488295298305065</v>
      </c>
      <c r="AN17" s="5">
        <f>+(PIB_Trim_CRT_Milliards_FCFA!AR17/PIB_Trim_CRT_Milliards_FCFA!AN17-1)*100</f>
        <v>-10.561215708625205</v>
      </c>
      <c r="AO17" s="5">
        <f>+(PIB_Trim_CRT_Milliards_FCFA!AS17/PIB_Trim_CRT_Milliards_FCFA!AO17-1)*100</f>
        <v>34.531331999554801</v>
      </c>
      <c r="AP17" s="5">
        <f>+(PIB_Trim_CRT_Milliards_FCFA!AT17/PIB_Trim_CRT_Milliards_FCFA!AP17-1)*100</f>
        <v>-10.133360569350469</v>
      </c>
      <c r="AQ17" s="5">
        <f>+(PIB_Trim_CRT_Milliards_FCFA!AU17/PIB_Trim_CRT_Milliards_FCFA!AQ17-1)*100</f>
        <v>-15.457425537270918</v>
      </c>
      <c r="AR17" s="5">
        <f>+(PIB_Trim_CRT_Milliards_FCFA!AV17/PIB_Trim_CRT_Milliards_FCFA!AR17-1)*100</f>
        <v>6.1452572375209957</v>
      </c>
      <c r="AS17" s="5">
        <f>+(PIB_Trim_CRT_Milliards_FCFA!AW17/PIB_Trim_CRT_Milliards_FCFA!AS17-1)*100</f>
        <v>-33.953985286356833</v>
      </c>
      <c r="AT17" s="5">
        <f>+(PIB_Trim_CRT_Milliards_FCFA!AX17/PIB_Trim_CRT_Milliards_FCFA!AT17-1)*100</f>
        <v>-0.8007874245422264</v>
      </c>
      <c r="AU17" s="5">
        <f>+(PIB_Trim_CRT_Milliards_FCFA!AY17/PIB_Trim_CRT_Milliards_FCFA!AU17-1)*100</f>
        <v>29.376132898770191</v>
      </c>
      <c r="AV17" s="5">
        <f>+(PIB_Trim_CRT_Milliards_FCFA!AZ17/PIB_Trim_CRT_Milliards_FCFA!AV17-1)*100</f>
        <v>-22.928259484008706</v>
      </c>
      <c r="AW17" s="5">
        <f>+(PIB_Trim_CRT_Milliards_FCFA!BA17/PIB_Trim_CRT_Milliards_FCFA!AW17-1)*100</f>
        <v>-8.2965626732213753</v>
      </c>
      <c r="AX17" s="5">
        <f>+(PIB_Trim_CRT_Milliards_FCFA!BB17/PIB_Trim_CRT_Milliards_FCFA!AX17-1)*100</f>
        <v>-16.458927362719898</v>
      </c>
      <c r="AY17" s="5">
        <f>+(PIB_Trim_CRT_Milliards_FCFA!BC17/PIB_Trim_CRT_Milliards_FCFA!AY17-1)*100</f>
        <v>-5.0357914794554208</v>
      </c>
      <c r="AZ17" s="5">
        <f>+(PIB_Trim_CRT_Milliards_FCFA!BD17/PIB_Trim_CRT_Milliards_FCFA!AZ17-1)*100</f>
        <v>1.6684889622214927</v>
      </c>
      <c r="BA17" s="5">
        <f>+(PIB_Trim_CRT_Milliards_FCFA!BE17/PIB_Trim_CRT_Milliards_FCFA!BA17-1)*100</f>
        <v>-0.71170086207651417</v>
      </c>
      <c r="BB17" s="5">
        <f>+(PIB_Trim_CRT_Milliards_FCFA!BF17/PIB_Trim_CRT_Milliards_FCFA!BB17-1)*100</f>
        <v>25.170079937888801</v>
      </c>
      <c r="BC17" s="5">
        <f>+(PIB_Trim_CRT_Milliards_FCFA!BG17/PIB_Trim_CRT_Milliards_FCFA!BC17-1)*100</f>
        <v>-9.6984473984323412</v>
      </c>
      <c r="BD17" s="5">
        <f>+(PIB_Trim_CRT_Milliards_FCFA!BH17/PIB_Trim_CRT_Milliards_FCFA!BD17-1)*100</f>
        <v>24.233165235561295</v>
      </c>
      <c r="BE17" s="5">
        <f>+(PIB_Trim_CRT_Milliards_FCFA!BI17/PIB_Trim_CRT_Milliards_FCFA!BE17-1)*100</f>
        <v>5.3353949298153402</v>
      </c>
      <c r="BF17" s="5">
        <f>+(PIB_Trim_CRT_Milliards_FCFA!BJ17/PIB_Trim_CRT_Milliards_FCFA!BF17-1)*100</f>
        <v>-13.156679893945643</v>
      </c>
      <c r="BG17" s="5">
        <f>+(PIB_Trim_CRT_Milliards_FCFA!BK17/PIB_Trim_CRT_Milliards_FCFA!BG17-1)*100</f>
        <v>-2.2184012696067179</v>
      </c>
      <c r="BH17" s="5">
        <f>+(PIB_Trim_CRT_Milliards_FCFA!BL17/PIB_Trim_CRT_Milliards_FCFA!BH17-1)*100</f>
        <v>-5.5145411888895213</v>
      </c>
      <c r="BI17" s="5">
        <f>+(PIB_Trim_CRT_Milliards_FCFA!BM17/PIB_Trim_CRT_Milliards_FCFA!BI17-1)*100</f>
        <v>14.022329521918264</v>
      </c>
      <c r="BJ17" s="5">
        <f>+(PIB_Trim_CRT_Milliards_FCFA!BN17/PIB_Trim_CRT_Milliards_FCFA!BJ17-1)*100</f>
        <v>-9.5458349068161858</v>
      </c>
      <c r="BK17" s="5">
        <f>+(PIB_Trim_CRT_Milliards_FCFA!BO17/PIB_Trim_CRT_Milliards_FCFA!BK17-1)*100</f>
        <v>1.5349730629626412</v>
      </c>
      <c r="BL17" s="5">
        <f>+(PIB_Trim_CRT_Milliards_FCFA!BP17/PIB_Trim_CRT_Milliards_FCFA!BL17-1)*100</f>
        <v>4.5569934935650647</v>
      </c>
      <c r="BM17" s="5">
        <f>+(PIB_Trim_CRT_Milliards_FCFA!BQ17/PIB_Trim_CRT_Milliards_FCFA!BM17-1)*100</f>
        <v>4.7220123077261533</v>
      </c>
      <c r="BN17" s="5">
        <f>+(PIB_Trim_CRT_Milliards_FCFA!BR17/PIB_Trim_CRT_Milliards_FCFA!BN17-1)*100</f>
        <v>36.007758153588632</v>
      </c>
      <c r="BO17" s="5">
        <f>+(PIB_Trim_CRT_Milliards_FCFA!BS17/PIB_Trim_CRT_Milliards_FCFA!BO17-1)*100</f>
        <v>23.05333565755592</v>
      </c>
      <c r="BP17" s="5">
        <f>+(PIB_Trim_CRT_Milliards_FCFA!BT17/PIB_Trim_CRT_Milliards_FCFA!BP17-1)*100</f>
        <v>13.093702657728134</v>
      </c>
      <c r="BQ17" s="5">
        <f>+(PIB_Trim_CRT_Milliards_FCFA!BU17/PIB_Trim_CRT_Milliards_FCFA!BQ17-1)*100</f>
        <v>15.152361836363927</v>
      </c>
      <c r="BR17" s="5">
        <f>+(PIB_Trim_CRT_Milliards_FCFA!BV17/PIB_Trim_CRT_Milliards_FCFA!BR17-1)*100</f>
        <v>8.3336698482744396</v>
      </c>
      <c r="BS17" s="5">
        <f>+(PIB_Trim_CRT_Milliards_FCFA!BW17/PIB_Trim_CRT_Milliards_FCFA!BS17-1)*100</f>
        <v>5.0511752763312545</v>
      </c>
      <c r="BT17" s="5">
        <f>+(PIB_Trim_CRT_Milliards_FCFA!BX17/PIB_Trim_CRT_Milliards_FCFA!BT17-1)*100</f>
        <v>-3.4051923484724078</v>
      </c>
      <c r="BU17" s="5">
        <f>+(PIB_Trim_CRT_Milliards_FCFA!BY17/PIB_Trim_CRT_Milliards_FCFA!BU17-1)*100</f>
        <v>2.772518231242671</v>
      </c>
      <c r="BV17" s="5">
        <f>+(PIB_Trim_CRT_Milliards_FCFA!BZ17/PIB_Trim_CRT_Milliards_FCFA!BV17-1)*100</f>
        <v>-11.936696425389204</v>
      </c>
      <c r="BW17" s="5">
        <f>+(PIB_Trim_CRT_Milliards_FCFA!CA17/PIB_Trim_CRT_Milliards_FCFA!BW17-1)*100</f>
        <v>-10.785274389443622</v>
      </c>
      <c r="BX17" s="5">
        <f>+(PIB_Trim_CRT_Milliards_FCFA!CB17/PIB_Trim_CRT_Milliards_FCFA!BX17-1)*100</f>
        <v>-2.7647473070836481</v>
      </c>
      <c r="BY17" s="5">
        <f>+(PIB_Trim_CRT_Milliards_FCFA!CC17/PIB_Trim_CRT_Milliards_FCFA!BY17-1)*100</f>
        <v>-6.5084973328916167</v>
      </c>
      <c r="BZ17" s="5">
        <f>+(PIB_Trim_CRT_Milliards_FCFA!CD17/PIB_Trim_CRT_Milliards_FCFA!BZ17-1)*100</f>
        <v>13.047159771075556</v>
      </c>
      <c r="CA17" s="5">
        <f>+(PIB_Trim_CRT_Milliards_FCFA!CE17/PIB_Trim_CRT_Milliards_FCFA!CA17-1)*100</f>
        <v>15.298151549780048</v>
      </c>
      <c r="CB17" s="5">
        <f>+(PIB_Trim_CRT_Milliards_FCFA!CF17/PIB_Trim_CRT_Milliards_FCFA!CB17-1)*100</f>
        <v>13.137023920683122</v>
      </c>
      <c r="CC17" s="5">
        <f>+(PIB_Trim_CRT_Milliards_FCFA!CG17/PIB_Trim_CRT_Milliards_FCFA!CC17-1)*100</f>
        <v>10.333945405476207</v>
      </c>
    </row>
    <row r="18" spans="1:81" x14ac:dyDescent="0.55000000000000004">
      <c r="A18" s="4" t="s">
        <v>13</v>
      </c>
      <c r="B18" s="5">
        <f>+(PIB_Trim_CRT_Milliards_FCFA!F18/PIB_Trim_CRT_Milliards_FCFA!B18-1)*100</f>
        <v>15.849838578799357</v>
      </c>
      <c r="C18" s="5">
        <f>+(PIB_Trim_CRT_Milliards_FCFA!G18/PIB_Trim_CRT_Milliards_FCFA!C18-1)*100</f>
        <v>25.830115477573944</v>
      </c>
      <c r="D18" s="5">
        <f>+(PIB_Trim_CRT_Milliards_FCFA!H18/PIB_Trim_CRT_Milliards_FCFA!D18-1)*100</f>
        <v>36.064328679947309</v>
      </c>
      <c r="E18" s="5">
        <f>+(PIB_Trim_CRT_Milliards_FCFA!I18/PIB_Trim_CRT_Milliards_FCFA!E18-1)*100</f>
        <v>49.818478715507666</v>
      </c>
      <c r="F18" s="5">
        <f>+(PIB_Trim_CRT_Milliards_FCFA!J18/PIB_Trim_CRT_Milliards_FCFA!F18-1)*100</f>
        <v>60.748367678552626</v>
      </c>
      <c r="G18" s="5">
        <f>+(PIB_Trim_CRT_Milliards_FCFA!K18/PIB_Trim_CRT_Milliards_FCFA!G18-1)*100</f>
        <v>58.61435745644976</v>
      </c>
      <c r="H18" s="5">
        <f>+(PIB_Trim_CRT_Milliards_FCFA!L18/PIB_Trim_CRT_Milliards_FCFA!H18-1)*100</f>
        <v>51.425642025214692</v>
      </c>
      <c r="I18" s="5">
        <f>+(PIB_Trim_CRT_Milliards_FCFA!M18/PIB_Trim_CRT_Milliards_FCFA!I18-1)*100</f>
        <v>31.498325130615413</v>
      </c>
      <c r="J18" s="5">
        <f>+(PIB_Trim_CRT_Milliards_FCFA!N18/PIB_Trim_CRT_Milliards_FCFA!J18-1)*100</f>
        <v>6.0041332284642257</v>
      </c>
      <c r="K18" s="5">
        <f>+(PIB_Trim_CRT_Milliards_FCFA!O18/PIB_Trim_CRT_Milliards_FCFA!K18-1)*100</f>
        <v>-4.7907975856675495</v>
      </c>
      <c r="L18" s="5">
        <f>+(PIB_Trim_CRT_Milliards_FCFA!P18/PIB_Trim_CRT_Milliards_FCFA!L18-1)*100</f>
        <v>-13.116891232573547</v>
      </c>
      <c r="M18" s="5">
        <f>+(PIB_Trim_CRT_Milliards_FCFA!Q18/PIB_Trim_CRT_Milliards_FCFA!M18-1)*100</f>
        <v>-13.240688455318905</v>
      </c>
      <c r="N18" s="5">
        <f>+(PIB_Trim_CRT_Milliards_FCFA!R18/PIB_Trim_CRT_Milliards_FCFA!N18-1)*100</f>
        <v>-0.91772666123492996</v>
      </c>
      <c r="O18" s="5">
        <f>+(PIB_Trim_CRT_Milliards_FCFA!S18/PIB_Trim_CRT_Milliards_FCFA!O18-1)*100</f>
        <v>6.9290677627921848</v>
      </c>
      <c r="P18" s="5">
        <f>+(PIB_Trim_CRT_Milliards_FCFA!T18/PIB_Trim_CRT_Milliards_FCFA!P18-1)*100</f>
        <v>14.446212002487236</v>
      </c>
      <c r="Q18" s="5">
        <f>+(PIB_Trim_CRT_Milliards_FCFA!U18/PIB_Trim_CRT_Milliards_FCFA!Q18-1)*100</f>
        <v>18.932228370660798</v>
      </c>
      <c r="R18" s="5">
        <f>+(PIB_Trim_CRT_Milliards_FCFA!V18/PIB_Trim_CRT_Milliards_FCFA!R18-1)*100</f>
        <v>19.747917103656597</v>
      </c>
      <c r="S18" s="5">
        <f>+(PIB_Trim_CRT_Milliards_FCFA!W18/PIB_Trim_CRT_Milliards_FCFA!S18-1)*100</f>
        <v>18.970649840245592</v>
      </c>
      <c r="T18" s="5">
        <f>+(PIB_Trim_CRT_Milliards_FCFA!X18/PIB_Trim_CRT_Milliards_FCFA!T18-1)*100</f>
        <v>13.335961723795053</v>
      </c>
      <c r="U18" s="5">
        <f>+(PIB_Trim_CRT_Milliards_FCFA!Y18/PIB_Trim_CRT_Milliards_FCFA!U18-1)*100</f>
        <v>8.4882506522443215</v>
      </c>
      <c r="V18" s="5">
        <f>+(PIB_Trim_CRT_Milliards_FCFA!Z18/PIB_Trim_CRT_Milliards_FCFA!V18-1)*100</f>
        <v>4.6190686751506949</v>
      </c>
      <c r="W18" s="5">
        <f>+(PIB_Trim_CRT_Milliards_FCFA!AA18/PIB_Trim_CRT_Milliards_FCFA!W18-1)*100</f>
        <v>-1.7558177266521757</v>
      </c>
      <c r="X18" s="5">
        <f>+(PIB_Trim_CRT_Milliards_FCFA!AB18/PIB_Trim_CRT_Milliards_FCFA!X18-1)*100</f>
        <v>0.86218119581442654</v>
      </c>
      <c r="Y18" s="5">
        <f>+(PIB_Trim_CRT_Milliards_FCFA!AC18/PIB_Trim_CRT_Milliards_FCFA!Y18-1)*100</f>
        <v>3.5236534482371962</v>
      </c>
      <c r="Z18" s="5">
        <f>+(PIB_Trim_CRT_Milliards_FCFA!AD18/PIB_Trim_CRT_Milliards_FCFA!Z18-1)*100</f>
        <v>0.42034247300479777</v>
      </c>
      <c r="AA18" s="5">
        <f>+(PIB_Trim_CRT_Milliards_FCFA!AE18/PIB_Trim_CRT_Milliards_FCFA!AA18-1)*100</f>
        <v>9.1414278839165419</v>
      </c>
      <c r="AB18" s="5">
        <f>+(PIB_Trim_CRT_Milliards_FCFA!AF18/PIB_Trim_CRT_Milliards_FCFA!AB18-1)*100</f>
        <v>14.407752362819837</v>
      </c>
      <c r="AC18" s="5">
        <f>+(PIB_Trim_CRT_Milliards_FCFA!AG18/PIB_Trim_CRT_Milliards_FCFA!AC18-1)*100</f>
        <v>20.191055176003392</v>
      </c>
      <c r="AD18" s="5">
        <f>+(PIB_Trim_CRT_Milliards_FCFA!AH18/PIB_Trim_CRT_Milliards_FCFA!AD18-1)*100</f>
        <v>23.135920910561801</v>
      </c>
      <c r="AE18" s="5">
        <f>+(PIB_Trim_CRT_Milliards_FCFA!AI18/PIB_Trim_CRT_Milliards_FCFA!AE18-1)*100</f>
        <v>19.117239514733164</v>
      </c>
      <c r="AF18" s="5">
        <f>+(PIB_Trim_CRT_Milliards_FCFA!AJ18/PIB_Trim_CRT_Milliards_FCFA!AF18-1)*100</f>
        <v>13.057220315965434</v>
      </c>
      <c r="AG18" s="5">
        <f>+(PIB_Trim_CRT_Milliards_FCFA!AK18/PIB_Trim_CRT_Milliards_FCFA!AG18-1)*100</f>
        <v>1.7013188608947072</v>
      </c>
      <c r="AH18" s="5">
        <f>+(PIB_Trim_CRT_Milliards_FCFA!AL18/PIB_Trim_CRT_Milliards_FCFA!AH18-1)*100</f>
        <v>-14.788550398266519</v>
      </c>
      <c r="AI18" s="5">
        <f>+(PIB_Trim_CRT_Milliards_FCFA!AM18/PIB_Trim_CRT_Milliards_FCFA!AI18-1)*100</f>
        <v>-26.37867845224422</v>
      </c>
      <c r="AJ18" s="5">
        <f>+(PIB_Trim_CRT_Milliards_FCFA!AN18/PIB_Trim_CRT_Milliards_FCFA!AJ18-1)*100</f>
        <v>-33.393502568236997</v>
      </c>
      <c r="AK18" s="5">
        <f>+(PIB_Trim_CRT_Milliards_FCFA!AO18/PIB_Trim_CRT_Milliards_FCFA!AK18-1)*100</f>
        <v>-34.070291862100142</v>
      </c>
      <c r="AL18" s="5">
        <f>+(PIB_Trim_CRT_Milliards_FCFA!AP18/PIB_Trim_CRT_Milliards_FCFA!AL18-1)*100</f>
        <v>-19.170098057505403</v>
      </c>
      <c r="AM18" s="5">
        <f>+(PIB_Trim_CRT_Milliards_FCFA!AQ18/PIB_Trim_CRT_Milliards_FCFA!AM18-1)*100</f>
        <v>-3.0606011391400512</v>
      </c>
      <c r="AN18" s="5">
        <f>+(PIB_Trim_CRT_Milliards_FCFA!AR18/PIB_Trim_CRT_Milliards_FCFA!AN18-1)*100</f>
        <v>11.272336355068857</v>
      </c>
      <c r="AO18" s="5">
        <f>+(PIB_Trim_CRT_Milliards_FCFA!AS18/PIB_Trim_CRT_Milliards_FCFA!AO18-1)*100</f>
        <v>15.72548266861331</v>
      </c>
      <c r="AP18" s="5">
        <f>+(PIB_Trim_CRT_Milliards_FCFA!AT18/PIB_Trim_CRT_Milliards_FCFA!AP18-1)*100</f>
        <v>2.5415480230620568</v>
      </c>
      <c r="AQ18" s="5">
        <f>+(PIB_Trim_CRT_Milliards_FCFA!AU18/PIB_Trim_CRT_Milliards_FCFA!AQ18-1)*100</f>
        <v>-1.4155391990037125</v>
      </c>
      <c r="AR18" s="5">
        <f>+(PIB_Trim_CRT_Milliards_FCFA!AV18/PIB_Trim_CRT_Milliards_FCFA!AR18-1)*100</f>
        <v>-2.8990911488851911</v>
      </c>
      <c r="AS18" s="5">
        <f>+(PIB_Trim_CRT_Milliards_FCFA!AW18/PIB_Trim_CRT_Milliards_FCFA!AS18-1)*100</f>
        <v>-1.1673317673458583</v>
      </c>
      <c r="AT18" s="5">
        <f>+(PIB_Trim_CRT_Milliards_FCFA!AX18/PIB_Trim_CRT_Milliards_FCFA!AT18-1)*100</f>
        <v>7.2751234447032687</v>
      </c>
      <c r="AU18" s="5">
        <f>+(PIB_Trim_CRT_Milliards_FCFA!AY18/PIB_Trim_CRT_Milliards_FCFA!AU18-1)*100</f>
        <v>5.9449724208646693</v>
      </c>
      <c r="AV18" s="5">
        <f>+(PIB_Trim_CRT_Milliards_FCFA!AZ18/PIB_Trim_CRT_Milliards_FCFA!AV18-1)*100</f>
        <v>4.9635972084437707</v>
      </c>
      <c r="AW18" s="5">
        <f>+(PIB_Trim_CRT_Milliards_FCFA!BA18/PIB_Trim_CRT_Milliards_FCFA!AW18-1)*100</f>
        <v>5.4483270965500319</v>
      </c>
      <c r="AX18" s="5">
        <f>+(PIB_Trim_CRT_Milliards_FCFA!BB18/PIB_Trim_CRT_Milliards_FCFA!AX18-1)*100</f>
        <v>0.66090215369374317</v>
      </c>
      <c r="AY18" s="5">
        <f>+(PIB_Trim_CRT_Milliards_FCFA!BC18/PIB_Trim_CRT_Milliards_FCFA!AY18-1)*100</f>
        <v>-2.0286189005537802</v>
      </c>
      <c r="AZ18" s="5">
        <f>+(PIB_Trim_CRT_Milliards_FCFA!BD18/PIB_Trim_CRT_Milliards_FCFA!AZ18-1)*100</f>
        <v>-4.5977180294251578</v>
      </c>
      <c r="BA18" s="5">
        <f>+(PIB_Trim_CRT_Milliards_FCFA!BE18/PIB_Trim_CRT_Milliards_FCFA!BA18-1)*100</f>
        <v>-2.9049692158624629</v>
      </c>
      <c r="BB18" s="5">
        <f>+(PIB_Trim_CRT_Milliards_FCFA!BF18/PIB_Trim_CRT_Milliards_FCFA!BB18-1)*100</f>
        <v>2.6916858188025916</v>
      </c>
      <c r="BC18" s="5">
        <f>+(PIB_Trim_CRT_Milliards_FCFA!BG18/PIB_Trim_CRT_Milliards_FCFA!BC18-1)*100</f>
        <v>7.1247425660598607</v>
      </c>
      <c r="BD18" s="5">
        <f>+(PIB_Trim_CRT_Milliards_FCFA!BH18/PIB_Trim_CRT_Milliards_FCFA!BD18-1)*100</f>
        <v>13.952996177455335</v>
      </c>
      <c r="BE18" s="5">
        <f>+(PIB_Trim_CRT_Milliards_FCFA!BI18/PIB_Trim_CRT_Milliards_FCFA!BE18-1)*100</f>
        <v>12.175426005626067</v>
      </c>
      <c r="BF18" s="5">
        <f>+(PIB_Trim_CRT_Milliards_FCFA!BJ18/PIB_Trim_CRT_Milliards_FCFA!BF18-1)*100</f>
        <v>4.9842288942064217</v>
      </c>
      <c r="BG18" s="5">
        <f>+(PIB_Trim_CRT_Milliards_FCFA!BK18/PIB_Trim_CRT_Milliards_FCFA!BG18-1)*100</f>
        <v>3.6176739240426636</v>
      </c>
      <c r="BH18" s="5">
        <f>+(PIB_Trim_CRT_Milliards_FCFA!BL18/PIB_Trim_CRT_Milliards_FCFA!BH18-1)*100</f>
        <v>-2.5256768551453757</v>
      </c>
      <c r="BI18" s="5">
        <f>+(PIB_Trim_CRT_Milliards_FCFA!BM18/PIB_Trim_CRT_Milliards_FCFA!BI18-1)*100</f>
        <v>-3.3139059534084581</v>
      </c>
      <c r="BJ18" s="5">
        <f>+(PIB_Trim_CRT_Milliards_FCFA!BN18/PIB_Trim_CRT_Milliards_FCFA!BJ18-1)*100</f>
        <v>-3.3028240894771632</v>
      </c>
      <c r="BK18" s="5">
        <f>+(PIB_Trim_CRT_Milliards_FCFA!BO18/PIB_Trim_CRT_Milliards_FCFA!BK18-1)*100</f>
        <v>-12.342330990824779</v>
      </c>
      <c r="BL18" s="5">
        <f>+(PIB_Trim_CRT_Milliards_FCFA!BP18/PIB_Trim_CRT_Milliards_FCFA!BL18-1)*100</f>
        <v>-13.247227180030862</v>
      </c>
      <c r="BM18" s="5">
        <f>+(PIB_Trim_CRT_Milliards_FCFA!BQ18/PIB_Trim_CRT_Milliards_FCFA!BM18-1)*100</f>
        <v>-14.416528132030438</v>
      </c>
      <c r="BN18" s="5">
        <f>+(PIB_Trim_CRT_Milliards_FCFA!BR18/PIB_Trim_CRT_Milliards_FCFA!BN18-1)*100</f>
        <v>-11.836917858599083</v>
      </c>
      <c r="BO18" s="5">
        <f>+(PIB_Trim_CRT_Milliards_FCFA!BS18/PIB_Trim_CRT_Milliards_FCFA!BO18-1)*100</f>
        <v>-3.5609969193385993</v>
      </c>
      <c r="BP18" s="5">
        <f>+(PIB_Trim_CRT_Milliards_FCFA!BT18/PIB_Trim_CRT_Milliards_FCFA!BP18-1)*100</f>
        <v>-1.0465747161078287</v>
      </c>
      <c r="BQ18" s="5">
        <f>+(PIB_Trim_CRT_Milliards_FCFA!BU18/PIB_Trim_CRT_Milliards_FCFA!BQ18-1)*100</f>
        <v>0.36076080129259225</v>
      </c>
      <c r="BR18" s="5">
        <f>+(PIB_Trim_CRT_Milliards_FCFA!BV18/PIB_Trim_CRT_Milliards_FCFA!BR18-1)*100</f>
        <v>3.3773179856404933</v>
      </c>
      <c r="BS18" s="5">
        <f>+(PIB_Trim_CRT_Milliards_FCFA!BW18/PIB_Trim_CRT_Milliards_FCFA!BS18-1)*100</f>
        <v>10.619236127323383</v>
      </c>
      <c r="BT18" s="5">
        <f>+(PIB_Trim_CRT_Milliards_FCFA!BX18/PIB_Trim_CRT_Milliards_FCFA!BT18-1)*100</f>
        <v>24.734320322430591</v>
      </c>
      <c r="BU18" s="5">
        <f>+(PIB_Trim_CRT_Milliards_FCFA!BY18/PIB_Trim_CRT_Milliards_FCFA!BU18-1)*100</f>
        <v>25.653940214959835</v>
      </c>
      <c r="BV18" s="5">
        <f>+(PIB_Trim_CRT_Milliards_FCFA!BZ18/PIB_Trim_CRT_Milliards_FCFA!BV18-1)*100</f>
        <v>29.40807761217803</v>
      </c>
      <c r="BW18" s="5">
        <f>+(PIB_Trim_CRT_Milliards_FCFA!CA18/PIB_Trim_CRT_Milliards_FCFA!BW18-1)*100</f>
        <v>14.178530659006739</v>
      </c>
      <c r="BX18" s="5">
        <f>+(PIB_Trim_CRT_Milliards_FCFA!CB18/PIB_Trim_CRT_Milliards_FCFA!BX18-1)*100</f>
        <v>0.15687182929031707</v>
      </c>
      <c r="BY18" s="5">
        <f>+(PIB_Trim_CRT_Milliards_FCFA!CC18/PIB_Trim_CRT_Milliards_FCFA!BY18-1)*100</f>
        <v>-2.0885182478701636</v>
      </c>
      <c r="BZ18" s="5">
        <f>+(PIB_Trim_CRT_Milliards_FCFA!CD18/PIB_Trim_CRT_Milliards_FCFA!BZ18-1)*100</f>
        <v>-4.7997031844841498</v>
      </c>
      <c r="CA18" s="5">
        <f>+(PIB_Trim_CRT_Milliards_FCFA!CE18/PIB_Trim_CRT_Milliards_FCFA!CA18-1)*100</f>
        <v>-9.9933778699440872</v>
      </c>
      <c r="CB18" s="5">
        <f>+(PIB_Trim_CRT_Milliards_FCFA!CF18/PIB_Trim_CRT_Milliards_FCFA!CB18-1)*100</f>
        <v>-15.280810652136079</v>
      </c>
      <c r="CC18" s="5">
        <f>+(PIB_Trim_CRT_Milliards_FCFA!CG18/PIB_Trim_CRT_Milliards_FCFA!CC18-1)*100</f>
        <v>-23.307002405257371</v>
      </c>
    </row>
    <row r="19" spans="1:81" x14ac:dyDescent="0.55000000000000004">
      <c r="A19" s="4" t="s">
        <v>14</v>
      </c>
      <c r="B19" s="5">
        <f>+(PIB_Trim_CRT_Milliards_FCFA!F19/PIB_Trim_CRT_Milliards_FCFA!B19-1)*100</f>
        <v>63.70403073892259</v>
      </c>
      <c r="C19" s="5">
        <f>+(PIB_Trim_CRT_Milliards_FCFA!G19/PIB_Trim_CRT_Milliards_FCFA!C19-1)*100</f>
        <v>0.48096909082269157</v>
      </c>
      <c r="D19" s="5">
        <f>+(PIB_Trim_CRT_Milliards_FCFA!H19/PIB_Trim_CRT_Milliards_FCFA!D19-1)*100</f>
        <v>36.533278454647863</v>
      </c>
      <c r="E19" s="5">
        <f>+(PIB_Trim_CRT_Milliards_FCFA!I19/PIB_Trim_CRT_Milliards_FCFA!E19-1)*100</f>
        <v>23.161508679005706</v>
      </c>
      <c r="F19" s="5">
        <f>+(PIB_Trim_CRT_Milliards_FCFA!J19/PIB_Trim_CRT_Milliards_FCFA!F19-1)*100</f>
        <v>49.585875749598074</v>
      </c>
      <c r="G19" s="5">
        <f>+(PIB_Trim_CRT_Milliards_FCFA!K19/PIB_Trim_CRT_Milliards_FCFA!G19-1)*100</f>
        <v>59.551575267954625</v>
      </c>
      <c r="H19" s="5">
        <f>+(PIB_Trim_CRT_Milliards_FCFA!L19/PIB_Trim_CRT_Milliards_FCFA!H19-1)*100</f>
        <v>31.644955709891185</v>
      </c>
      <c r="I19" s="5">
        <f>+(PIB_Trim_CRT_Milliards_FCFA!M19/PIB_Trim_CRT_Milliards_FCFA!I19-1)*100</f>
        <v>3.5557333946588665</v>
      </c>
      <c r="J19" s="5">
        <f>+(PIB_Trim_CRT_Milliards_FCFA!N19/PIB_Trim_CRT_Milliards_FCFA!J19-1)*100</f>
        <v>-5.3154296032613901</v>
      </c>
      <c r="K19" s="5">
        <f>+(PIB_Trim_CRT_Milliards_FCFA!O19/PIB_Trim_CRT_Milliards_FCFA!K19-1)*100</f>
        <v>-0.30696508441822035</v>
      </c>
      <c r="L19" s="5">
        <f>+(PIB_Trim_CRT_Milliards_FCFA!P19/PIB_Trim_CRT_Milliards_FCFA!L19-1)*100</f>
        <v>2.320711772383488</v>
      </c>
      <c r="M19" s="5">
        <f>+(PIB_Trim_CRT_Milliards_FCFA!Q19/PIB_Trim_CRT_Milliards_FCFA!M19-1)*100</f>
        <v>-8.493114920799961</v>
      </c>
      <c r="N19" s="5">
        <f>+(PIB_Trim_CRT_Milliards_FCFA!R19/PIB_Trim_CRT_Milliards_FCFA!N19-1)*100</f>
        <v>-0.4642253568356014</v>
      </c>
      <c r="O19" s="5">
        <f>+(PIB_Trim_CRT_Milliards_FCFA!S19/PIB_Trim_CRT_Milliards_FCFA!O19-1)*100</f>
        <v>52.439970490605269</v>
      </c>
      <c r="P19" s="5">
        <f>+(PIB_Trim_CRT_Milliards_FCFA!T19/PIB_Trim_CRT_Milliards_FCFA!P19-1)*100</f>
        <v>-16.531313659190371</v>
      </c>
      <c r="Q19" s="5">
        <f>+(PIB_Trim_CRT_Milliards_FCFA!U19/PIB_Trim_CRT_Milliards_FCFA!Q19-1)*100</f>
        <v>7.8436423645313447</v>
      </c>
      <c r="R19" s="5">
        <f>+(PIB_Trim_CRT_Milliards_FCFA!V19/PIB_Trim_CRT_Milliards_FCFA!R19-1)*100</f>
        <v>7.9225420835334903</v>
      </c>
      <c r="S19" s="5">
        <f>+(PIB_Trim_CRT_Milliards_FCFA!W19/PIB_Trim_CRT_Milliards_FCFA!S19-1)*100</f>
        <v>-34.558680317305324</v>
      </c>
      <c r="T19" s="5">
        <f>+(PIB_Trim_CRT_Milliards_FCFA!X19/PIB_Trim_CRT_Milliards_FCFA!T19-1)*100</f>
        <v>47.008867604999871</v>
      </c>
      <c r="U19" s="5">
        <f>+(PIB_Trim_CRT_Milliards_FCFA!Y19/PIB_Trim_CRT_Milliards_FCFA!U19-1)*100</f>
        <v>44.637794057351869</v>
      </c>
      <c r="V19" s="5">
        <f>+(PIB_Trim_CRT_Milliards_FCFA!Z19/PIB_Trim_CRT_Milliards_FCFA!V19-1)*100</f>
        <v>15.484300319857237</v>
      </c>
      <c r="W19" s="5">
        <f>+(PIB_Trim_CRT_Milliards_FCFA!AA19/PIB_Trim_CRT_Milliards_FCFA!W19-1)*100</f>
        <v>13.179445720864248</v>
      </c>
      <c r="X19" s="5">
        <f>+(PIB_Trim_CRT_Milliards_FCFA!AB19/PIB_Trim_CRT_Milliards_FCFA!X19-1)*100</f>
        <v>-1.069981119589869</v>
      </c>
      <c r="Y19" s="5">
        <f>+(PIB_Trim_CRT_Milliards_FCFA!AC19/PIB_Trim_CRT_Milliards_FCFA!Y19-1)*100</f>
        <v>5.3579116364721013</v>
      </c>
      <c r="Z19" s="5">
        <f>+(PIB_Trim_CRT_Milliards_FCFA!AD19/PIB_Trim_CRT_Milliards_FCFA!Z19-1)*100</f>
        <v>9.9127670552320524</v>
      </c>
      <c r="AA19" s="5">
        <f>+(PIB_Trim_CRT_Milliards_FCFA!AE19/PIB_Trim_CRT_Milliards_FCFA!AA19-1)*100</f>
        <v>-0.78865083366285171</v>
      </c>
      <c r="AB19" s="5">
        <f>+(PIB_Trim_CRT_Milliards_FCFA!AF19/PIB_Trim_CRT_Milliards_FCFA!AB19-1)*100</f>
        <v>21.657884930236591</v>
      </c>
      <c r="AC19" s="5">
        <f>+(PIB_Trim_CRT_Milliards_FCFA!AG19/PIB_Trim_CRT_Milliards_FCFA!AC19-1)*100</f>
        <v>14.886570973250436</v>
      </c>
      <c r="AD19" s="5">
        <f>+(PIB_Trim_CRT_Milliards_FCFA!AH19/PIB_Trim_CRT_Milliards_FCFA!AD19-1)*100</f>
        <v>28.245811556302925</v>
      </c>
      <c r="AE19" s="5">
        <f>+(PIB_Trim_CRT_Milliards_FCFA!AI19/PIB_Trim_CRT_Milliards_FCFA!AE19-1)*100</f>
        <v>26.641573236095706</v>
      </c>
      <c r="AF19" s="5">
        <f>+(PIB_Trim_CRT_Milliards_FCFA!AJ19/PIB_Trim_CRT_Milliards_FCFA!AF19-1)*100</f>
        <v>-13.252730457945905</v>
      </c>
      <c r="AG19" s="5">
        <f>+(PIB_Trim_CRT_Milliards_FCFA!AK19/PIB_Trim_CRT_Milliards_FCFA!AG19-1)*100</f>
        <v>-17.42869144272148</v>
      </c>
      <c r="AH19" s="5">
        <f>+(PIB_Trim_CRT_Milliards_FCFA!AL19/PIB_Trim_CRT_Milliards_FCFA!AH19-1)*100</f>
        <v>-26.64917365346836</v>
      </c>
      <c r="AI19" s="5">
        <f>+(PIB_Trim_CRT_Milliards_FCFA!AM19/PIB_Trim_CRT_Milliards_FCFA!AI19-1)*100</f>
        <v>-25.18025279668208</v>
      </c>
      <c r="AJ19" s="5">
        <f>+(PIB_Trim_CRT_Milliards_FCFA!AN19/PIB_Trim_CRT_Milliards_FCFA!AJ19-1)*100</f>
        <v>-15.708968785833422</v>
      </c>
      <c r="AK19" s="5">
        <f>+(PIB_Trim_CRT_Milliards_FCFA!AO19/PIB_Trim_CRT_Milliards_FCFA!AK19-1)*100</f>
        <v>-19.463516544531956</v>
      </c>
      <c r="AL19" s="5">
        <f>+(PIB_Trim_CRT_Milliards_FCFA!AP19/PIB_Trim_CRT_Milliards_FCFA!AL19-1)*100</f>
        <v>-15.346252442940589</v>
      </c>
      <c r="AM19" s="5">
        <f>+(PIB_Trim_CRT_Milliards_FCFA!AQ19/PIB_Trim_CRT_Milliards_FCFA!AM19-1)*100</f>
        <v>-1.2942926101022767</v>
      </c>
      <c r="AN19" s="5">
        <f>+(PIB_Trim_CRT_Milliards_FCFA!AR19/PIB_Trim_CRT_Milliards_FCFA!AN19-1)*100</f>
        <v>13.940973587141547</v>
      </c>
      <c r="AO19" s="5">
        <f>+(PIB_Trim_CRT_Milliards_FCFA!AS19/PIB_Trim_CRT_Milliards_FCFA!AO19-1)*100</f>
        <v>-15.886413970986968</v>
      </c>
      <c r="AP19" s="5">
        <f>+(PIB_Trim_CRT_Milliards_FCFA!AT19/PIB_Trim_CRT_Milliards_FCFA!AP19-1)*100</f>
        <v>-23.456925734913447</v>
      </c>
      <c r="AQ19" s="5">
        <f>+(PIB_Trim_CRT_Milliards_FCFA!AU19/PIB_Trim_CRT_Milliards_FCFA!AQ19-1)*100</f>
        <v>-46.401987857197724</v>
      </c>
      <c r="AR19" s="5">
        <f>+(PIB_Trim_CRT_Milliards_FCFA!AV19/PIB_Trim_CRT_Milliards_FCFA!AR19-1)*100</f>
        <v>-55.116252202111802</v>
      </c>
      <c r="AS19" s="5">
        <f>+(PIB_Trim_CRT_Milliards_FCFA!AW19/PIB_Trim_CRT_Milliards_FCFA!AS19-1)*100</f>
        <v>-41.924526918962123</v>
      </c>
      <c r="AT19" s="5">
        <f>+(PIB_Trim_CRT_Milliards_FCFA!AX19/PIB_Trim_CRT_Milliards_FCFA!AT19-1)*100</f>
        <v>-16.22150012145719</v>
      </c>
      <c r="AU19" s="5">
        <f>+(PIB_Trim_CRT_Milliards_FCFA!AY19/PIB_Trim_CRT_Milliards_FCFA!AU19-1)*100</f>
        <v>4.1437530163072056</v>
      </c>
      <c r="AV19" s="5">
        <f>+(PIB_Trim_CRT_Milliards_FCFA!AZ19/PIB_Trim_CRT_Milliards_FCFA!AV19-1)*100</f>
        <v>13.872674172947907</v>
      </c>
      <c r="AW19" s="5">
        <f>+(PIB_Trim_CRT_Milliards_FCFA!BA19/PIB_Trim_CRT_Milliards_FCFA!AW19-1)*100</f>
        <v>49.331450704618888</v>
      </c>
      <c r="AX19" s="5">
        <f>+(PIB_Trim_CRT_Milliards_FCFA!BB19/PIB_Trim_CRT_Milliards_FCFA!AX19-1)*100</f>
        <v>13.734310088103996</v>
      </c>
      <c r="AY19" s="5">
        <f>+(PIB_Trim_CRT_Milliards_FCFA!BC19/PIB_Trim_CRT_Milliards_FCFA!AY19-1)*100</f>
        <v>27.360918888868689</v>
      </c>
      <c r="AZ19" s="5">
        <f>+(PIB_Trim_CRT_Milliards_FCFA!BD19/PIB_Trim_CRT_Milliards_FCFA!AZ19-1)*100</f>
        <v>21.084461347707297</v>
      </c>
      <c r="BA19" s="5">
        <f>+(PIB_Trim_CRT_Milliards_FCFA!BE19/PIB_Trim_CRT_Milliards_FCFA!BA19-1)*100</f>
        <v>7.855332350330424</v>
      </c>
      <c r="BB19" s="5">
        <f>+(PIB_Trim_CRT_Milliards_FCFA!BF19/PIB_Trim_CRT_Milliards_FCFA!BB19-1)*100</f>
        <v>23.292248765431566</v>
      </c>
      <c r="BC19" s="5">
        <f>+(PIB_Trim_CRT_Milliards_FCFA!BG19/PIB_Trim_CRT_Milliards_FCFA!BC19-1)*100</f>
        <v>17.673641139343911</v>
      </c>
      <c r="BD19" s="5">
        <f>+(PIB_Trim_CRT_Milliards_FCFA!BH19/PIB_Trim_CRT_Milliards_FCFA!BD19-1)*100</f>
        <v>27.30110851629761</v>
      </c>
      <c r="BE19" s="5">
        <f>+(PIB_Trim_CRT_Milliards_FCFA!BI19/PIB_Trim_CRT_Milliards_FCFA!BE19-1)*100</f>
        <v>15.204923673744396</v>
      </c>
      <c r="BF19" s="5">
        <f>+(PIB_Trim_CRT_Milliards_FCFA!BJ19/PIB_Trim_CRT_Milliards_FCFA!BF19-1)*100</f>
        <v>-5.5825860994765497</v>
      </c>
      <c r="BG19" s="5">
        <f>+(PIB_Trim_CRT_Milliards_FCFA!BK19/PIB_Trim_CRT_Milliards_FCFA!BG19-1)*100</f>
        <v>10.02996556347313</v>
      </c>
      <c r="BH19" s="5">
        <f>+(PIB_Trim_CRT_Milliards_FCFA!BL19/PIB_Trim_CRT_Milliards_FCFA!BH19-1)*100</f>
        <v>-11.207820259443512</v>
      </c>
      <c r="BI19" s="5">
        <f>+(PIB_Trim_CRT_Milliards_FCFA!BM19/PIB_Trim_CRT_Milliards_FCFA!BI19-1)*100</f>
        <v>36.304366884972538</v>
      </c>
      <c r="BJ19" s="5">
        <f>+(PIB_Trim_CRT_Milliards_FCFA!BN19/PIB_Trim_CRT_Milliards_FCFA!BJ19-1)*100</f>
        <v>-4.5917351861650797</v>
      </c>
      <c r="BK19" s="5">
        <f>+(PIB_Trim_CRT_Milliards_FCFA!BO19/PIB_Trim_CRT_Milliards_FCFA!BK19-1)*100</f>
        <v>-19.03001981770305</v>
      </c>
      <c r="BL19" s="5">
        <f>+(PIB_Trim_CRT_Milliards_FCFA!BP19/PIB_Trim_CRT_Milliards_FCFA!BL19-1)*100</f>
        <v>11.939327812334245</v>
      </c>
      <c r="BM19" s="5">
        <f>+(PIB_Trim_CRT_Milliards_FCFA!BQ19/PIB_Trim_CRT_Milliards_FCFA!BM19-1)*100</f>
        <v>-28.140003620026221</v>
      </c>
      <c r="BN19" s="5">
        <f>+(PIB_Trim_CRT_Milliards_FCFA!BR19/PIB_Trim_CRT_Milliards_FCFA!BN19-1)*100</f>
        <v>41.952177923795439</v>
      </c>
      <c r="BO19" s="5">
        <f>+(PIB_Trim_CRT_Milliards_FCFA!BS19/PIB_Trim_CRT_Milliards_FCFA!BO19-1)*100</f>
        <v>-2.8703936301128996</v>
      </c>
      <c r="BP19" s="5">
        <f>+(PIB_Trim_CRT_Milliards_FCFA!BT19/PIB_Trim_CRT_Milliards_FCFA!BP19-1)*100</f>
        <v>-16.607163271745417</v>
      </c>
      <c r="BQ19" s="5">
        <f>+(PIB_Trim_CRT_Milliards_FCFA!BU19/PIB_Trim_CRT_Milliards_FCFA!BQ19-1)*100</f>
        <v>-17.934454581696468</v>
      </c>
      <c r="BR19" s="5">
        <f>+(PIB_Trim_CRT_Milliards_FCFA!BV19/PIB_Trim_CRT_Milliards_FCFA!BR19-1)*100</f>
        <v>-27.65432189060202</v>
      </c>
      <c r="BS19" s="5">
        <f>+(PIB_Trim_CRT_Milliards_FCFA!BW19/PIB_Trim_CRT_Milliards_FCFA!BS19-1)*100</f>
        <v>1.6414219078378256</v>
      </c>
      <c r="BT19" s="5">
        <f>+(PIB_Trim_CRT_Milliards_FCFA!BX19/PIB_Trim_CRT_Milliards_FCFA!BT19-1)*100</f>
        <v>-41.551661610244928</v>
      </c>
      <c r="BU19" s="5">
        <f>+(PIB_Trim_CRT_Milliards_FCFA!BY19/PIB_Trim_CRT_Milliards_FCFA!BU19-1)*100</f>
        <v>-24.770047563684582</v>
      </c>
      <c r="BV19" s="5">
        <f>+(PIB_Trim_CRT_Milliards_FCFA!BZ19/PIB_Trim_CRT_Milliards_FCFA!BV19-1)*100</f>
        <v>-28.560766659043558</v>
      </c>
      <c r="BW19" s="5">
        <f>+(PIB_Trim_CRT_Milliards_FCFA!CA19/PIB_Trim_CRT_Milliards_FCFA!BW19-1)*100</f>
        <v>-38.646967057164893</v>
      </c>
      <c r="BX19" s="5">
        <f>+(PIB_Trim_CRT_Milliards_FCFA!CB19/PIB_Trim_CRT_Milliards_FCFA!BX19-1)*100</f>
        <v>-0.6561677212278294</v>
      </c>
      <c r="BY19" s="5">
        <f>+(PIB_Trim_CRT_Milliards_FCFA!CC19/PIB_Trim_CRT_Milliards_FCFA!BY19-1)*100</f>
        <v>9.6167751260938239</v>
      </c>
      <c r="BZ19" s="5">
        <f>+(PIB_Trim_CRT_Milliards_FCFA!CD19/PIB_Trim_CRT_Milliards_FCFA!BZ19-1)*100</f>
        <v>-6.6842371743473183</v>
      </c>
      <c r="CA19" s="5">
        <f>+(PIB_Trim_CRT_Milliards_FCFA!CE19/PIB_Trim_CRT_Milliards_FCFA!CA19-1)*100</f>
        <v>22.495770324249918</v>
      </c>
      <c r="CB19" s="5">
        <f>+(PIB_Trim_CRT_Milliards_FCFA!CF19/PIB_Trim_CRT_Milliards_FCFA!CB19-1)*100</f>
        <v>46.90051449949091</v>
      </c>
      <c r="CC19" s="5">
        <f>+(PIB_Trim_CRT_Milliards_FCFA!CG19/PIB_Trim_CRT_Milliards_FCFA!CC19-1)*100</f>
        <v>-17.233950901884199</v>
      </c>
    </row>
    <row r="20" spans="1:81" x14ac:dyDescent="0.55000000000000004">
      <c r="A20" s="4" t="s">
        <v>15</v>
      </c>
      <c r="B20" s="5">
        <f>+(PIB_Trim_CRT_Milliards_FCFA!F20/PIB_Trim_CRT_Milliards_FCFA!B20-1)*100</f>
        <v>16.66112636010557</v>
      </c>
      <c r="C20" s="5">
        <f>+(PIB_Trim_CRT_Milliards_FCFA!G20/PIB_Trim_CRT_Milliards_FCFA!C20-1)*100</f>
        <v>9.5026426129301242</v>
      </c>
      <c r="D20" s="5">
        <f>+(PIB_Trim_CRT_Milliards_FCFA!H20/PIB_Trim_CRT_Milliards_FCFA!D20-1)*100</f>
        <v>8.5642998384691147</v>
      </c>
      <c r="E20" s="5">
        <f>+(PIB_Trim_CRT_Milliards_FCFA!I20/PIB_Trim_CRT_Milliards_FCFA!E20-1)*100</f>
        <v>7.545628953055572</v>
      </c>
      <c r="F20" s="5">
        <f>+(PIB_Trim_CRT_Milliards_FCFA!J20/PIB_Trim_CRT_Milliards_FCFA!F20-1)*100</f>
        <v>2.6936988470431134</v>
      </c>
      <c r="G20" s="5">
        <f>+(PIB_Trim_CRT_Milliards_FCFA!K20/PIB_Trim_CRT_Milliards_FCFA!G20-1)*100</f>
        <v>5.2561169817087361</v>
      </c>
      <c r="H20" s="5">
        <f>+(PIB_Trim_CRT_Milliards_FCFA!L20/PIB_Trim_CRT_Milliards_FCFA!H20-1)*100</f>
        <v>8.8068921594765861</v>
      </c>
      <c r="I20" s="5">
        <f>+(PIB_Trim_CRT_Milliards_FCFA!M20/PIB_Trim_CRT_Milliards_FCFA!I20-1)*100</f>
        <v>1.800978756367777</v>
      </c>
      <c r="J20" s="5">
        <f>+(PIB_Trim_CRT_Milliards_FCFA!N20/PIB_Trim_CRT_Milliards_FCFA!J20-1)*100</f>
        <v>25.653588439724029</v>
      </c>
      <c r="K20" s="5">
        <f>+(PIB_Trim_CRT_Milliards_FCFA!O20/PIB_Trim_CRT_Milliards_FCFA!K20-1)*100</f>
        <v>0.33044398899093608</v>
      </c>
      <c r="L20" s="5">
        <f>+(PIB_Trim_CRT_Milliards_FCFA!P20/PIB_Trim_CRT_Milliards_FCFA!L20-1)*100</f>
        <v>-2.0726335402243445</v>
      </c>
      <c r="M20" s="5">
        <f>+(PIB_Trim_CRT_Milliards_FCFA!Q20/PIB_Trim_CRT_Milliards_FCFA!M20-1)*100</f>
        <v>6.8253365867860571</v>
      </c>
      <c r="N20" s="5">
        <f>+(PIB_Trim_CRT_Milliards_FCFA!R20/PIB_Trim_CRT_Milliards_FCFA!N20-1)*100</f>
        <v>-12.580771591804929</v>
      </c>
      <c r="O20" s="5">
        <f>+(PIB_Trim_CRT_Milliards_FCFA!S20/PIB_Trim_CRT_Milliards_FCFA!O20-1)*100</f>
        <v>-7.6244497438613283</v>
      </c>
      <c r="P20" s="5">
        <f>+(PIB_Trim_CRT_Milliards_FCFA!T20/PIB_Trim_CRT_Milliards_FCFA!P20-1)*100</f>
        <v>-4.0756538696144817</v>
      </c>
      <c r="Q20" s="5">
        <f>+(PIB_Trim_CRT_Milliards_FCFA!U20/PIB_Trim_CRT_Milliards_FCFA!Q20-1)*100</f>
        <v>-19.637405097665006</v>
      </c>
      <c r="R20" s="5">
        <f>+(PIB_Trim_CRT_Milliards_FCFA!V20/PIB_Trim_CRT_Milliards_FCFA!R20-1)*100</f>
        <v>-4.373362671925463</v>
      </c>
      <c r="S20" s="5">
        <f>+(PIB_Trim_CRT_Milliards_FCFA!W20/PIB_Trim_CRT_Milliards_FCFA!S20-1)*100</f>
        <v>11.198321290104452</v>
      </c>
      <c r="T20" s="5">
        <f>+(PIB_Trim_CRT_Milliards_FCFA!X20/PIB_Trim_CRT_Milliards_FCFA!T20-1)*100</f>
        <v>7.5626317182177161</v>
      </c>
      <c r="U20" s="5">
        <f>+(PIB_Trim_CRT_Milliards_FCFA!Y20/PIB_Trim_CRT_Milliards_FCFA!U20-1)*100</f>
        <v>20.516747497459733</v>
      </c>
      <c r="V20" s="5">
        <f>+(PIB_Trim_CRT_Milliards_FCFA!Z20/PIB_Trim_CRT_Milliards_FCFA!V20-1)*100</f>
        <v>16.012466937315196</v>
      </c>
      <c r="W20" s="5">
        <f>+(PIB_Trim_CRT_Milliards_FCFA!AA20/PIB_Trim_CRT_Milliards_FCFA!W20-1)*100</f>
        <v>13.518573169986347</v>
      </c>
      <c r="X20" s="5">
        <f>+(PIB_Trim_CRT_Milliards_FCFA!AB20/PIB_Trim_CRT_Milliards_FCFA!X20-1)*100</f>
        <v>10.966937261278776</v>
      </c>
      <c r="Y20" s="5">
        <f>+(PIB_Trim_CRT_Milliards_FCFA!AC20/PIB_Trim_CRT_Milliards_FCFA!Y20-1)*100</f>
        <v>8.4939010965318307</v>
      </c>
      <c r="Z20" s="5">
        <f>+(PIB_Trim_CRT_Milliards_FCFA!AD20/PIB_Trim_CRT_Milliards_FCFA!Z20-1)*100</f>
        <v>3.728997213079599</v>
      </c>
      <c r="AA20" s="5">
        <f>+(PIB_Trim_CRT_Milliards_FCFA!AE20/PIB_Trim_CRT_Milliards_FCFA!AA20-1)*100</f>
        <v>6.428101857925661</v>
      </c>
      <c r="AB20" s="5">
        <f>+(PIB_Trim_CRT_Milliards_FCFA!AF20/PIB_Trim_CRT_Milliards_FCFA!AB20-1)*100</f>
        <v>10.656464432778057</v>
      </c>
      <c r="AC20" s="5">
        <f>+(PIB_Trim_CRT_Milliards_FCFA!AG20/PIB_Trim_CRT_Milliards_FCFA!AC20-1)*100</f>
        <v>4.6609097758719464</v>
      </c>
      <c r="AD20" s="5">
        <f>+(PIB_Trim_CRT_Milliards_FCFA!AH20/PIB_Trim_CRT_Milliards_FCFA!AD20-1)*100</f>
        <v>-7.5336786415442951</v>
      </c>
      <c r="AE20" s="5">
        <f>+(PIB_Trim_CRT_Milliards_FCFA!AI20/PIB_Trim_CRT_Milliards_FCFA!AE20-1)*100</f>
        <v>-18.953819818827057</v>
      </c>
      <c r="AF20" s="5">
        <f>+(PIB_Trim_CRT_Milliards_FCFA!AJ20/PIB_Trim_CRT_Milliards_FCFA!AF20-1)*100</f>
        <v>-20.968441662981885</v>
      </c>
      <c r="AG20" s="5">
        <f>+(PIB_Trim_CRT_Milliards_FCFA!AK20/PIB_Trim_CRT_Milliards_FCFA!AG20-1)*100</f>
        <v>-10.077449537157868</v>
      </c>
      <c r="AH20" s="5">
        <f>+(PIB_Trim_CRT_Milliards_FCFA!AL20/PIB_Trim_CRT_Milliards_FCFA!AH20-1)*100</f>
        <v>0.20325639268590212</v>
      </c>
      <c r="AI20" s="5">
        <f>+(PIB_Trim_CRT_Milliards_FCFA!AM20/PIB_Trim_CRT_Milliards_FCFA!AI20-1)*100</f>
        <v>27.091121428389762</v>
      </c>
      <c r="AJ20" s="5">
        <f>+(PIB_Trim_CRT_Milliards_FCFA!AN20/PIB_Trim_CRT_Milliards_FCFA!AJ20-1)*100</f>
        <v>37.727696015460289</v>
      </c>
      <c r="AK20" s="5">
        <f>+(PIB_Trim_CRT_Milliards_FCFA!AO20/PIB_Trim_CRT_Milliards_FCFA!AK20-1)*100</f>
        <v>31.261524116770524</v>
      </c>
      <c r="AL20" s="5">
        <f>+(PIB_Trim_CRT_Milliards_FCFA!AP20/PIB_Trim_CRT_Milliards_FCFA!AL20-1)*100</f>
        <v>4.1977338711859824</v>
      </c>
      <c r="AM20" s="5">
        <f>+(PIB_Trim_CRT_Milliards_FCFA!AQ20/PIB_Trim_CRT_Milliards_FCFA!AM20-1)*100</f>
        <v>-4.5734432484400456</v>
      </c>
      <c r="AN20" s="5">
        <f>+(PIB_Trim_CRT_Milliards_FCFA!AR20/PIB_Trim_CRT_Milliards_FCFA!AN20-1)*100</f>
        <v>3.6358989600842495</v>
      </c>
      <c r="AO20" s="5">
        <f>+(PIB_Trim_CRT_Milliards_FCFA!AS20/PIB_Trim_CRT_Milliards_FCFA!AO20-1)*100</f>
        <v>-2.5271059381544836</v>
      </c>
      <c r="AP20" s="5">
        <f>+(PIB_Trim_CRT_Milliards_FCFA!AT20/PIB_Trim_CRT_Milliards_FCFA!AP20-1)*100</f>
        <v>21.000949659537472</v>
      </c>
      <c r="AQ20" s="5">
        <f>+(PIB_Trim_CRT_Milliards_FCFA!AU20/PIB_Trim_CRT_Milliards_FCFA!AQ20-1)*100</f>
        <v>18.832837287481532</v>
      </c>
      <c r="AR20" s="5">
        <f>+(PIB_Trim_CRT_Milliards_FCFA!AV20/PIB_Trim_CRT_Milliards_FCFA!AR20-1)*100</f>
        <v>-0.2828310953217561</v>
      </c>
      <c r="AS20" s="5">
        <f>+(PIB_Trim_CRT_Milliards_FCFA!AW20/PIB_Trim_CRT_Milliards_FCFA!AS20-1)*100</f>
        <v>-0.49144422541067545</v>
      </c>
      <c r="AT20" s="5">
        <f>+(PIB_Trim_CRT_Milliards_FCFA!AX20/PIB_Trim_CRT_Milliards_FCFA!AT20-1)*100</f>
        <v>5.5741473952206411</v>
      </c>
      <c r="AU20" s="5">
        <f>+(PIB_Trim_CRT_Milliards_FCFA!AY20/PIB_Trim_CRT_Milliards_FCFA!AU20-1)*100</f>
        <v>7.8397953191198022</v>
      </c>
      <c r="AV20" s="5">
        <f>+(PIB_Trim_CRT_Milliards_FCFA!AZ20/PIB_Trim_CRT_Milliards_FCFA!AV20-1)*100</f>
        <v>8.9950643969281643</v>
      </c>
      <c r="AW20" s="5">
        <f>+(PIB_Trim_CRT_Milliards_FCFA!BA20/PIB_Trim_CRT_Milliards_FCFA!AW20-1)*100</f>
        <v>16.227138355607231</v>
      </c>
      <c r="AX20" s="5">
        <f>+(PIB_Trim_CRT_Milliards_FCFA!BB20/PIB_Trim_CRT_Milliards_FCFA!AX20-1)*100</f>
        <v>17.398825969570741</v>
      </c>
      <c r="AY20" s="5">
        <f>+(PIB_Trim_CRT_Milliards_FCFA!BC20/PIB_Trim_CRT_Milliards_FCFA!AY20-1)*100</f>
        <v>10.590603927545072</v>
      </c>
      <c r="AZ20" s="5">
        <f>+(PIB_Trim_CRT_Milliards_FCFA!BD20/PIB_Trim_CRT_Milliards_FCFA!AZ20-1)*100</f>
        <v>10.963718434035098</v>
      </c>
      <c r="BA20" s="5">
        <f>+(PIB_Trim_CRT_Milliards_FCFA!BE20/PIB_Trim_CRT_Milliards_FCFA!BA20-1)*100</f>
        <v>7.8534393897232047</v>
      </c>
      <c r="BB20" s="5">
        <f>+(PIB_Trim_CRT_Milliards_FCFA!BF20/PIB_Trim_CRT_Milliards_FCFA!BB20-1)*100</f>
        <v>7.4267136793248367</v>
      </c>
      <c r="BC20" s="5">
        <f>+(PIB_Trim_CRT_Milliards_FCFA!BG20/PIB_Trim_CRT_Milliards_FCFA!BC20-1)*100</f>
        <v>14.706897060641055</v>
      </c>
      <c r="BD20" s="5">
        <f>+(PIB_Trim_CRT_Milliards_FCFA!BH20/PIB_Trim_CRT_Milliards_FCFA!BD20-1)*100</f>
        <v>9.3789818765926292</v>
      </c>
      <c r="BE20" s="5">
        <f>+(PIB_Trim_CRT_Milliards_FCFA!BI20/PIB_Trim_CRT_Milliards_FCFA!BE20-1)*100</f>
        <v>13.208232613789296</v>
      </c>
      <c r="BF20" s="5">
        <f>+(PIB_Trim_CRT_Milliards_FCFA!BJ20/PIB_Trim_CRT_Milliards_FCFA!BF20-1)*100</f>
        <v>-6.3868954103607489E-2</v>
      </c>
      <c r="BG20" s="5">
        <f>+(PIB_Trim_CRT_Milliards_FCFA!BK20/PIB_Trim_CRT_Milliards_FCFA!BG20-1)*100</f>
        <v>5.14276052021716</v>
      </c>
      <c r="BH20" s="5">
        <f>+(PIB_Trim_CRT_Milliards_FCFA!BL20/PIB_Trim_CRT_Milliards_FCFA!BH20-1)*100</f>
        <v>5.8457746080472495</v>
      </c>
      <c r="BI20" s="5">
        <f>+(PIB_Trim_CRT_Milliards_FCFA!BM20/PIB_Trim_CRT_Milliards_FCFA!BI20-1)*100</f>
        <v>68.723062051154727</v>
      </c>
      <c r="BJ20" s="5">
        <f>+(PIB_Trim_CRT_Milliards_FCFA!BN20/PIB_Trim_CRT_Milliards_FCFA!BJ20-1)*100</f>
        <v>18.75397690118854</v>
      </c>
      <c r="BK20" s="5">
        <f>+(PIB_Trim_CRT_Milliards_FCFA!BO20/PIB_Trim_CRT_Milliards_FCFA!BK20-1)*100</f>
        <v>11.985305462446139</v>
      </c>
      <c r="BL20" s="5">
        <f>+(PIB_Trim_CRT_Milliards_FCFA!BP20/PIB_Trim_CRT_Milliards_FCFA!BL20-1)*100</f>
        <v>5.6098471184075294</v>
      </c>
      <c r="BM20" s="5">
        <f>+(PIB_Trim_CRT_Milliards_FCFA!BQ20/PIB_Trim_CRT_Milliards_FCFA!BM20-1)*100</f>
        <v>-32.640612731072757</v>
      </c>
      <c r="BN20" s="5">
        <f>+(PIB_Trim_CRT_Milliards_FCFA!BR20/PIB_Trim_CRT_Milliards_FCFA!BN20-1)*100</f>
        <v>5.9546660118218853</v>
      </c>
      <c r="BO20" s="5">
        <f>+(PIB_Trim_CRT_Milliards_FCFA!BS20/PIB_Trim_CRT_Milliards_FCFA!BO20-1)*100</f>
        <v>-0.34057161695759675</v>
      </c>
      <c r="BP20" s="5">
        <f>+(PIB_Trim_CRT_Milliards_FCFA!BT20/PIB_Trim_CRT_Milliards_FCFA!BP20-1)*100</f>
        <v>4.8910179805676357</v>
      </c>
      <c r="BQ20" s="5">
        <f>+(PIB_Trim_CRT_Milliards_FCFA!BU20/PIB_Trim_CRT_Milliards_FCFA!BQ20-1)*100</f>
        <v>19.859732578919285</v>
      </c>
      <c r="BR20" s="5">
        <f>+(PIB_Trim_CRT_Milliards_FCFA!BV20/PIB_Trim_CRT_Milliards_FCFA!BR20-1)*100</f>
        <v>3.5699014253159023</v>
      </c>
      <c r="BS20" s="5">
        <f>+(PIB_Trim_CRT_Milliards_FCFA!BW20/PIB_Trim_CRT_Milliards_FCFA!BS20-1)*100</f>
        <v>2.8992667540366002</v>
      </c>
      <c r="BT20" s="5">
        <f>+(PIB_Trim_CRT_Milliards_FCFA!BX20/PIB_Trim_CRT_Milliards_FCFA!BT20-1)*100</f>
        <v>3.2547077794790713</v>
      </c>
      <c r="BU20" s="5">
        <f>+(PIB_Trim_CRT_Milliards_FCFA!BY20/PIB_Trim_CRT_Milliards_FCFA!BU20-1)*100</f>
        <v>-12.355318412063443</v>
      </c>
      <c r="BV20" s="5">
        <f>+(PIB_Trim_CRT_Milliards_FCFA!BZ20/PIB_Trim_CRT_Milliards_FCFA!BV20-1)*100</f>
        <v>5.5350932088180427</v>
      </c>
      <c r="BW20" s="5">
        <f>+(PIB_Trim_CRT_Milliards_FCFA!CA20/PIB_Trim_CRT_Milliards_FCFA!BW20-1)*100</f>
        <v>3.5837314296154776</v>
      </c>
      <c r="BX20" s="5">
        <f>+(PIB_Trim_CRT_Milliards_FCFA!CB20/PIB_Trim_CRT_Milliards_FCFA!BX20-1)*100</f>
        <v>9.3014870054371812</v>
      </c>
      <c r="BY20" s="5">
        <f>+(PIB_Trim_CRT_Milliards_FCFA!CC20/PIB_Trim_CRT_Milliards_FCFA!BY20-1)*100</f>
        <v>-14.233263328244639</v>
      </c>
      <c r="BZ20" s="5">
        <f>+(PIB_Trim_CRT_Milliards_FCFA!CD20/PIB_Trim_CRT_Milliards_FCFA!BZ20-1)*100</f>
        <v>-26.893102309466222</v>
      </c>
      <c r="CA20" s="5">
        <f>+(PIB_Trim_CRT_Milliards_FCFA!CE20/PIB_Trim_CRT_Milliards_FCFA!CA20-1)*100</f>
        <v>-21.562748521975315</v>
      </c>
      <c r="CB20" s="5">
        <f>+(PIB_Trim_CRT_Milliards_FCFA!CF20/PIB_Trim_CRT_Milliards_FCFA!CB20-1)*100</f>
        <v>-17.947252271785018</v>
      </c>
      <c r="CC20" s="5">
        <f>+(PIB_Trim_CRT_Milliards_FCFA!CG20/PIB_Trim_CRT_Milliards_FCFA!CC20-1)*100</f>
        <v>-11.554650685731993</v>
      </c>
    </row>
    <row r="21" spans="1:81" x14ac:dyDescent="0.55000000000000004">
      <c r="A21" s="4" t="s">
        <v>16</v>
      </c>
      <c r="B21" s="5">
        <f>+(PIB_Trim_CRT_Milliards_FCFA!F21/PIB_Trim_CRT_Milliards_FCFA!B21-1)*100</f>
        <v>-12.829729069158924</v>
      </c>
      <c r="C21" s="5">
        <f>+(PIB_Trim_CRT_Milliards_FCFA!G21/PIB_Trim_CRT_Milliards_FCFA!C21-1)*100</f>
        <v>4.2190162537460774</v>
      </c>
      <c r="D21" s="5">
        <f>+(PIB_Trim_CRT_Milliards_FCFA!H21/PIB_Trim_CRT_Milliards_FCFA!D21-1)*100</f>
        <v>6.5679053520826258</v>
      </c>
      <c r="E21" s="5">
        <f>+(PIB_Trim_CRT_Milliards_FCFA!I21/PIB_Trim_CRT_Milliards_FCFA!E21-1)*100</f>
        <v>4.1469014579285757</v>
      </c>
      <c r="F21" s="5">
        <f>+(PIB_Trim_CRT_Milliards_FCFA!J21/PIB_Trim_CRT_Milliards_FCFA!F21-1)*100</f>
        <v>24.6937194800384</v>
      </c>
      <c r="G21" s="5">
        <f>+(PIB_Trim_CRT_Milliards_FCFA!K21/PIB_Trim_CRT_Milliards_FCFA!G21-1)*100</f>
        <v>6.5661404365580323</v>
      </c>
      <c r="H21" s="5">
        <f>+(PIB_Trim_CRT_Milliards_FCFA!L21/PIB_Trim_CRT_Milliards_FCFA!H21-1)*100</f>
        <v>2.0187385553546378</v>
      </c>
      <c r="I21" s="5">
        <f>+(PIB_Trim_CRT_Milliards_FCFA!M21/PIB_Trim_CRT_Milliards_FCFA!I21-1)*100</f>
        <v>-2.8366431548490834</v>
      </c>
      <c r="J21" s="5">
        <f>+(PIB_Trim_CRT_Milliards_FCFA!N21/PIB_Trim_CRT_Milliards_FCFA!J21-1)*100</f>
        <v>10.668998650527929</v>
      </c>
      <c r="K21" s="5">
        <f>+(PIB_Trim_CRT_Milliards_FCFA!O21/PIB_Trim_CRT_Milliards_FCFA!K21-1)*100</f>
        <v>7.6573254255386081</v>
      </c>
      <c r="L21" s="5">
        <f>+(PIB_Trim_CRT_Milliards_FCFA!P21/PIB_Trim_CRT_Milliards_FCFA!L21-1)*100</f>
        <v>10.37177686050228</v>
      </c>
      <c r="M21" s="5">
        <f>+(PIB_Trim_CRT_Milliards_FCFA!Q21/PIB_Trim_CRT_Milliards_FCFA!M21-1)*100</f>
        <v>10.767764736652975</v>
      </c>
      <c r="N21" s="5">
        <f>+(PIB_Trim_CRT_Milliards_FCFA!R21/PIB_Trim_CRT_Milliards_FCFA!N21-1)*100</f>
        <v>-6.4254501118009566</v>
      </c>
      <c r="O21" s="5">
        <f>+(PIB_Trim_CRT_Milliards_FCFA!S21/PIB_Trim_CRT_Milliards_FCFA!O21-1)*100</f>
        <v>-0.21500514288058659</v>
      </c>
      <c r="P21" s="5">
        <f>+(PIB_Trim_CRT_Milliards_FCFA!T21/PIB_Trim_CRT_Milliards_FCFA!P21-1)*100</f>
        <v>-1.3948831728946898</v>
      </c>
      <c r="Q21" s="5">
        <f>+(PIB_Trim_CRT_Milliards_FCFA!U21/PIB_Trim_CRT_Milliards_FCFA!Q21-1)*100</f>
        <v>-5.2708957677455643</v>
      </c>
      <c r="R21" s="5">
        <f>+(PIB_Trim_CRT_Milliards_FCFA!V21/PIB_Trim_CRT_Milliards_FCFA!R21-1)*100</f>
        <v>4.7382253058495971</v>
      </c>
      <c r="S21" s="5">
        <f>+(PIB_Trim_CRT_Milliards_FCFA!W21/PIB_Trim_CRT_Milliards_FCFA!S21-1)*100</f>
        <v>3.164247259875963</v>
      </c>
      <c r="T21" s="5">
        <f>+(PIB_Trim_CRT_Milliards_FCFA!X21/PIB_Trim_CRT_Milliards_FCFA!T21-1)*100</f>
        <v>4.666071795644533</v>
      </c>
      <c r="U21" s="5">
        <f>+(PIB_Trim_CRT_Milliards_FCFA!Y21/PIB_Trim_CRT_Milliards_FCFA!U21-1)*100</f>
        <v>11.985075387684763</v>
      </c>
      <c r="V21" s="5">
        <f>+(PIB_Trim_CRT_Milliards_FCFA!Z21/PIB_Trim_CRT_Milliards_FCFA!V21-1)*100</f>
        <v>13.123147963512348</v>
      </c>
      <c r="W21" s="5">
        <f>+(PIB_Trim_CRT_Milliards_FCFA!AA21/PIB_Trim_CRT_Milliards_FCFA!W21-1)*100</f>
        <v>10.935637509030594</v>
      </c>
      <c r="X21" s="5">
        <f>+(PIB_Trim_CRT_Milliards_FCFA!AB21/PIB_Trim_CRT_Milliards_FCFA!X21-1)*100</f>
        <v>9.6743119837124247</v>
      </c>
      <c r="Y21" s="5">
        <f>+(PIB_Trim_CRT_Milliards_FCFA!AC21/PIB_Trim_CRT_Milliards_FCFA!Y21-1)*100</f>
        <v>4.0495555093544411</v>
      </c>
      <c r="Z21" s="5">
        <f>+(PIB_Trim_CRT_Milliards_FCFA!AD21/PIB_Trim_CRT_Milliards_FCFA!Z21-1)*100</f>
        <v>-0.53282202048806626</v>
      </c>
      <c r="AA21" s="5">
        <f>+(PIB_Trim_CRT_Milliards_FCFA!AE21/PIB_Trim_CRT_Milliards_FCFA!AA21-1)*100</f>
        <v>-1.5724174691026716</v>
      </c>
      <c r="AB21" s="5">
        <f>+(PIB_Trim_CRT_Milliards_FCFA!AF21/PIB_Trim_CRT_Milliards_FCFA!AB21-1)*100</f>
        <v>12.99927207399012</v>
      </c>
      <c r="AC21" s="5">
        <f>+(PIB_Trim_CRT_Milliards_FCFA!AG21/PIB_Trim_CRT_Milliards_FCFA!AC21-1)*100</f>
        <v>9.1038395307674982</v>
      </c>
      <c r="AD21" s="5">
        <f>+(PIB_Trim_CRT_Milliards_FCFA!AH21/PIB_Trim_CRT_Milliards_FCFA!AD21-1)*100</f>
        <v>-8.5895172220418203E-2</v>
      </c>
      <c r="AE21" s="5">
        <f>+(PIB_Trim_CRT_Milliards_FCFA!AI21/PIB_Trim_CRT_Milliards_FCFA!AE21-1)*100</f>
        <v>-2.2312921309403322</v>
      </c>
      <c r="AF21" s="5">
        <f>+(PIB_Trim_CRT_Milliards_FCFA!AJ21/PIB_Trim_CRT_Milliards_FCFA!AF21-1)*100</f>
        <v>-13.824761684622921</v>
      </c>
      <c r="AG21" s="5">
        <f>+(PIB_Trim_CRT_Milliards_FCFA!AK21/PIB_Trim_CRT_Milliards_FCFA!AG21-1)*100</f>
        <v>-7.9157292752483404</v>
      </c>
      <c r="AH21" s="5">
        <f>+(PIB_Trim_CRT_Milliards_FCFA!AL21/PIB_Trim_CRT_Milliards_FCFA!AH21-1)*100</f>
        <v>3.9490104087092526</v>
      </c>
      <c r="AI21" s="5">
        <f>+(PIB_Trim_CRT_Milliards_FCFA!AM21/PIB_Trim_CRT_Milliards_FCFA!AI21-1)*100</f>
        <v>17.03554071379174</v>
      </c>
      <c r="AJ21" s="5">
        <f>+(PIB_Trim_CRT_Milliards_FCFA!AN21/PIB_Trim_CRT_Milliards_FCFA!AJ21-1)*100</f>
        <v>19.319749076770631</v>
      </c>
      <c r="AK21" s="5">
        <f>+(PIB_Trim_CRT_Milliards_FCFA!AO21/PIB_Trim_CRT_Milliards_FCFA!AK21-1)*100</f>
        <v>15.608340950551769</v>
      </c>
      <c r="AL21" s="5">
        <f>+(PIB_Trim_CRT_Milliards_FCFA!AP21/PIB_Trim_CRT_Milliards_FCFA!AL21-1)*100</f>
        <v>8.6682378709984178</v>
      </c>
      <c r="AM21" s="5">
        <f>+(PIB_Trim_CRT_Milliards_FCFA!AQ21/PIB_Trim_CRT_Milliards_FCFA!AM21-1)*100</f>
        <v>0.3965866740257562</v>
      </c>
      <c r="AN21" s="5">
        <f>+(PIB_Trim_CRT_Milliards_FCFA!AR21/PIB_Trim_CRT_Milliards_FCFA!AN21-1)*100</f>
        <v>2.1510399410066938</v>
      </c>
      <c r="AO21" s="5">
        <f>+(PIB_Trim_CRT_Milliards_FCFA!AS21/PIB_Trim_CRT_Milliards_FCFA!AO21-1)*100</f>
        <v>3.5664922744156113</v>
      </c>
      <c r="AP21" s="5">
        <f>+(PIB_Trim_CRT_Milliards_FCFA!AT21/PIB_Trim_CRT_Milliards_FCFA!AP21-1)*100</f>
        <v>6.0801747626233915</v>
      </c>
      <c r="AQ21" s="5">
        <f>+(PIB_Trim_CRT_Milliards_FCFA!AU21/PIB_Trim_CRT_Milliards_FCFA!AQ21-1)*100</f>
        <v>12.133983869995157</v>
      </c>
      <c r="AR21" s="5">
        <f>+(PIB_Trim_CRT_Milliards_FCFA!AV21/PIB_Trim_CRT_Milliards_FCFA!AR21-1)*100</f>
        <v>6.2471215189286999</v>
      </c>
      <c r="AS21" s="5">
        <f>+(PIB_Trim_CRT_Milliards_FCFA!AW21/PIB_Trim_CRT_Milliards_FCFA!AS21-1)*100</f>
        <v>5.66057096717556</v>
      </c>
      <c r="AT21" s="5">
        <f>+(PIB_Trim_CRT_Milliards_FCFA!AX21/PIB_Trim_CRT_Milliards_FCFA!AT21-1)*100</f>
        <v>12.170027304834917</v>
      </c>
      <c r="AU21" s="5">
        <f>+(PIB_Trim_CRT_Milliards_FCFA!AY21/PIB_Trim_CRT_Milliards_FCFA!AU21-1)*100</f>
        <v>6.5190113319039344</v>
      </c>
      <c r="AV21" s="5">
        <f>+(PIB_Trim_CRT_Milliards_FCFA!AZ21/PIB_Trim_CRT_Milliards_FCFA!AV21-1)*100</f>
        <v>8.7394254168346563</v>
      </c>
      <c r="AW21" s="5">
        <f>+(PIB_Trim_CRT_Milliards_FCFA!BA21/PIB_Trim_CRT_Milliards_FCFA!AW21-1)*100</f>
        <v>9.7934110304437318</v>
      </c>
      <c r="AX21" s="5">
        <f>+(PIB_Trim_CRT_Milliards_FCFA!BB21/PIB_Trim_CRT_Milliards_FCFA!AX21-1)*100</f>
        <v>2.9048740277841212</v>
      </c>
      <c r="AY21" s="5">
        <f>+(PIB_Trim_CRT_Milliards_FCFA!BC21/PIB_Trim_CRT_Milliards_FCFA!AY21-1)*100</f>
        <v>5.0975432351040961</v>
      </c>
      <c r="AZ21" s="5">
        <f>+(PIB_Trim_CRT_Milliards_FCFA!BD21/PIB_Trim_CRT_Milliards_FCFA!AZ21-1)*100</f>
        <v>5.2096151478329578</v>
      </c>
      <c r="BA21" s="5">
        <f>+(PIB_Trim_CRT_Milliards_FCFA!BE21/PIB_Trim_CRT_Milliards_FCFA!BA21-1)*100</f>
        <v>8.8771323837112615</v>
      </c>
      <c r="BB21" s="5">
        <f>+(PIB_Trim_CRT_Milliards_FCFA!BF21/PIB_Trim_CRT_Milliards_FCFA!BB21-1)*100</f>
        <v>12.260279544893748</v>
      </c>
      <c r="BC21" s="5">
        <f>+(PIB_Trim_CRT_Milliards_FCFA!BG21/PIB_Trim_CRT_Milliards_FCFA!BC21-1)*100</f>
        <v>10.671889618944475</v>
      </c>
      <c r="BD21" s="5">
        <f>+(PIB_Trim_CRT_Milliards_FCFA!BH21/PIB_Trim_CRT_Milliards_FCFA!BD21-1)*100</f>
        <v>7.3029964222169896</v>
      </c>
      <c r="BE21" s="5">
        <f>+(PIB_Trim_CRT_Milliards_FCFA!BI21/PIB_Trim_CRT_Milliards_FCFA!BE21-1)*100</f>
        <v>1.7826143271234107</v>
      </c>
      <c r="BF21" s="5">
        <f>+(PIB_Trim_CRT_Milliards_FCFA!BJ21/PIB_Trim_CRT_Milliards_FCFA!BF21-1)*100</f>
        <v>-6.8746219973478855</v>
      </c>
      <c r="BG21" s="5">
        <f>+(PIB_Trim_CRT_Milliards_FCFA!BK21/PIB_Trim_CRT_Milliards_FCFA!BG21-1)*100</f>
        <v>-3.994749057333713</v>
      </c>
      <c r="BH21" s="5">
        <f>+(PIB_Trim_CRT_Milliards_FCFA!BL21/PIB_Trim_CRT_Milliards_FCFA!BH21-1)*100</f>
        <v>8.5193068519728854</v>
      </c>
      <c r="BI21" s="5">
        <f>+(PIB_Trim_CRT_Milliards_FCFA!BM21/PIB_Trim_CRT_Milliards_FCFA!BI21-1)*100</f>
        <v>52.493903613495398</v>
      </c>
      <c r="BJ21" s="5">
        <f>+(PIB_Trim_CRT_Milliards_FCFA!BN21/PIB_Trim_CRT_Milliards_FCFA!BJ21-1)*100</f>
        <v>22.621744050576353</v>
      </c>
      <c r="BK21" s="5">
        <f>+(PIB_Trim_CRT_Milliards_FCFA!BO21/PIB_Trim_CRT_Milliards_FCFA!BK21-1)*100</f>
        <v>-7.3644890515472738</v>
      </c>
      <c r="BL21" s="5">
        <f>+(PIB_Trim_CRT_Milliards_FCFA!BP21/PIB_Trim_CRT_Milliards_FCFA!BL21-1)*100</f>
        <v>14.24886793870035</v>
      </c>
      <c r="BM21" s="5">
        <f>+(PIB_Trim_CRT_Milliards_FCFA!BQ21/PIB_Trim_CRT_Milliards_FCFA!BM21-1)*100</f>
        <v>-27.069969842098217</v>
      </c>
      <c r="BN21" s="5">
        <f>+(PIB_Trim_CRT_Milliards_FCFA!BR21/PIB_Trim_CRT_Milliards_FCFA!BN21-1)*100</f>
        <v>-3.4716075556574855</v>
      </c>
      <c r="BO21" s="5">
        <f>+(PIB_Trim_CRT_Milliards_FCFA!BS21/PIB_Trim_CRT_Milliards_FCFA!BO21-1)*100</f>
        <v>41.100988980471051</v>
      </c>
      <c r="BP21" s="5">
        <f>+(PIB_Trim_CRT_Milliards_FCFA!BT21/PIB_Trim_CRT_Milliards_FCFA!BP21-1)*100</f>
        <v>5.9167857168863636</v>
      </c>
      <c r="BQ21" s="5">
        <f>+(PIB_Trim_CRT_Milliards_FCFA!BU21/PIB_Trim_CRT_Milliards_FCFA!BQ21-1)*100</f>
        <v>18.80053463991289</v>
      </c>
      <c r="BR21" s="5">
        <f>+(PIB_Trim_CRT_Milliards_FCFA!BV21/PIB_Trim_CRT_Milliards_FCFA!BR21-1)*100</f>
        <v>20.481326513859699</v>
      </c>
      <c r="BS21" s="5">
        <f>+(PIB_Trim_CRT_Milliards_FCFA!BW21/PIB_Trim_CRT_Milliards_FCFA!BS21-1)*100</f>
        <v>4.7196053317325681</v>
      </c>
      <c r="BT21" s="5">
        <f>+(PIB_Trim_CRT_Milliards_FCFA!BX21/PIB_Trim_CRT_Milliards_FCFA!BT21-1)*100</f>
        <v>10.076227243490511</v>
      </c>
      <c r="BU21" s="5">
        <f>+(PIB_Trim_CRT_Milliards_FCFA!BY21/PIB_Trim_CRT_Milliards_FCFA!BU21-1)*100</f>
        <v>10.910325054604586</v>
      </c>
      <c r="BV21" s="5">
        <f>+(PIB_Trim_CRT_Milliards_FCFA!BZ21/PIB_Trim_CRT_Milliards_FCFA!BV21-1)*100</f>
        <v>9.9830026937218097</v>
      </c>
      <c r="BW21" s="5">
        <f>+(PIB_Trim_CRT_Milliards_FCFA!CA21/PIB_Trim_CRT_Milliards_FCFA!BW21-1)*100</f>
        <v>10.096822184224919</v>
      </c>
      <c r="BX21" s="5">
        <f>+(PIB_Trim_CRT_Milliards_FCFA!CB21/PIB_Trim_CRT_Milliards_FCFA!BX21-1)*100</f>
        <v>8.287494204994438</v>
      </c>
      <c r="BY21" s="5">
        <f>+(PIB_Trim_CRT_Milliards_FCFA!CC21/PIB_Trim_CRT_Milliards_FCFA!BY21-1)*100</f>
        <v>2.4280239229288014</v>
      </c>
      <c r="BZ21" s="5">
        <f>+(PIB_Trim_CRT_Milliards_FCFA!CD21/PIB_Trim_CRT_Milliards_FCFA!BZ21-1)*100</f>
        <v>1.8305452214894657</v>
      </c>
      <c r="CA21" s="5">
        <f>+(PIB_Trim_CRT_Milliards_FCFA!CE21/PIB_Trim_CRT_Milliards_FCFA!CA21-1)*100</f>
        <v>-0.92419964775452002</v>
      </c>
      <c r="CB21" s="5">
        <f>+(PIB_Trim_CRT_Milliards_FCFA!CF21/PIB_Trim_CRT_Milliards_FCFA!CB21-1)*100</f>
        <v>-4.0133221952297511</v>
      </c>
      <c r="CC21" s="5">
        <f>+(PIB_Trim_CRT_Milliards_FCFA!CG21/PIB_Trim_CRT_Milliards_FCFA!CC21-1)*100</f>
        <v>2.9765960544064551</v>
      </c>
    </row>
    <row r="22" spans="1:81" x14ac:dyDescent="0.55000000000000004">
      <c r="A22" s="4" t="s">
        <v>17</v>
      </c>
      <c r="B22" s="5">
        <f>+(PIB_Trim_CRT_Milliards_FCFA!F22/PIB_Trim_CRT_Milliards_FCFA!B22-1)*100</f>
        <v>7.2870493221323551</v>
      </c>
      <c r="C22" s="5">
        <f>+(PIB_Trim_CRT_Milliards_FCFA!G22/PIB_Trim_CRT_Milliards_FCFA!C22-1)*100</f>
        <v>2.9547159114000632</v>
      </c>
      <c r="D22" s="5">
        <f>+(PIB_Trim_CRT_Milliards_FCFA!H22/PIB_Trim_CRT_Milliards_FCFA!D22-1)*100</f>
        <v>45.373944393395838</v>
      </c>
      <c r="E22" s="5">
        <f>+(PIB_Trim_CRT_Milliards_FCFA!I22/PIB_Trim_CRT_Milliards_FCFA!E22-1)*100</f>
        <v>59.619511422997704</v>
      </c>
      <c r="F22" s="5">
        <f>+(PIB_Trim_CRT_Milliards_FCFA!J22/PIB_Trim_CRT_Milliards_FCFA!F22-1)*100</f>
        <v>-22.354943854778973</v>
      </c>
      <c r="G22" s="5">
        <f>+(PIB_Trim_CRT_Milliards_FCFA!K22/PIB_Trim_CRT_Milliards_FCFA!G22-1)*100</f>
        <v>32.539315909294416</v>
      </c>
      <c r="H22" s="5">
        <f>+(PIB_Trim_CRT_Milliards_FCFA!L22/PIB_Trim_CRT_Milliards_FCFA!H22-1)*100</f>
        <v>-17.151329098236644</v>
      </c>
      <c r="I22" s="5">
        <f>+(PIB_Trim_CRT_Milliards_FCFA!M22/PIB_Trim_CRT_Milliards_FCFA!I22-1)*100</f>
        <v>11.444988484461692</v>
      </c>
      <c r="J22" s="5">
        <f>+(PIB_Trim_CRT_Milliards_FCFA!N22/PIB_Trim_CRT_Milliards_FCFA!J22-1)*100</f>
        <v>22.342276680634999</v>
      </c>
      <c r="K22" s="5">
        <f>+(PIB_Trim_CRT_Milliards_FCFA!O22/PIB_Trim_CRT_Milliards_FCFA!K22-1)*100</f>
        <v>11.378654393544707</v>
      </c>
      <c r="L22" s="5">
        <f>+(PIB_Trim_CRT_Milliards_FCFA!P22/PIB_Trim_CRT_Milliards_FCFA!L22-1)*100</f>
        <v>-4.2672761498999456</v>
      </c>
      <c r="M22" s="5">
        <f>+(PIB_Trim_CRT_Milliards_FCFA!Q22/PIB_Trim_CRT_Milliards_FCFA!M22-1)*100</f>
        <v>2.6390683328439524</v>
      </c>
      <c r="N22" s="5">
        <f>+(PIB_Trim_CRT_Milliards_FCFA!R22/PIB_Trim_CRT_Milliards_FCFA!N22-1)*100</f>
        <v>-13.465509535444031</v>
      </c>
      <c r="O22" s="5">
        <f>+(PIB_Trim_CRT_Milliards_FCFA!S22/PIB_Trim_CRT_Milliards_FCFA!O22-1)*100</f>
        <v>-36.049444751524376</v>
      </c>
      <c r="P22" s="5">
        <f>+(PIB_Trim_CRT_Milliards_FCFA!T22/PIB_Trim_CRT_Milliards_FCFA!P22-1)*100</f>
        <v>15.29777149608995</v>
      </c>
      <c r="Q22" s="5">
        <f>+(PIB_Trim_CRT_Milliards_FCFA!U22/PIB_Trim_CRT_Milliards_FCFA!Q22-1)*100</f>
        <v>6.5422139561666981</v>
      </c>
      <c r="R22" s="5">
        <f>+(PIB_Trim_CRT_Milliards_FCFA!V22/PIB_Trim_CRT_Milliards_FCFA!R22-1)*100</f>
        <v>20.026458290066664</v>
      </c>
      <c r="S22" s="5">
        <f>+(PIB_Trim_CRT_Milliards_FCFA!W22/PIB_Trim_CRT_Milliards_FCFA!S22-1)*100</f>
        <v>83.350630667615206</v>
      </c>
      <c r="T22" s="5">
        <f>+(PIB_Trim_CRT_Milliards_FCFA!X22/PIB_Trim_CRT_Milliards_FCFA!T22-1)*100</f>
        <v>53.229666245868316</v>
      </c>
      <c r="U22" s="5">
        <f>+(PIB_Trim_CRT_Milliards_FCFA!Y22/PIB_Trim_CRT_Milliards_FCFA!U22-1)*100</f>
        <v>-7.8464371886662558</v>
      </c>
      <c r="V22" s="5">
        <f>+(PIB_Trim_CRT_Milliards_FCFA!Z22/PIB_Trim_CRT_Milliards_FCFA!V22-1)*100</f>
        <v>51.503228309809202</v>
      </c>
      <c r="W22" s="5">
        <f>+(PIB_Trim_CRT_Milliards_FCFA!AA22/PIB_Trim_CRT_Milliards_FCFA!W22-1)*100</f>
        <v>-31.859332494805138</v>
      </c>
      <c r="X22" s="5">
        <f>+(PIB_Trim_CRT_Milliards_FCFA!AB22/PIB_Trim_CRT_Milliards_FCFA!X22-1)*100</f>
        <v>-2.4267940064797155</v>
      </c>
      <c r="Y22" s="5">
        <f>+(PIB_Trim_CRT_Milliards_FCFA!AC22/PIB_Trim_CRT_Milliards_FCFA!Y22-1)*100</f>
        <v>14.652014976221528</v>
      </c>
      <c r="Z22" s="5">
        <f>+(PIB_Trim_CRT_Milliards_FCFA!AD22/PIB_Trim_CRT_Milliards_FCFA!Z22-1)*100</f>
        <v>-20.826629618421201</v>
      </c>
      <c r="AA22" s="5">
        <f>+(PIB_Trim_CRT_Milliards_FCFA!AE22/PIB_Trim_CRT_Milliards_FCFA!AA22-1)*100</f>
        <v>53.183324613842856</v>
      </c>
      <c r="AB22" s="5">
        <f>+(PIB_Trim_CRT_Milliards_FCFA!AF22/PIB_Trim_CRT_Milliards_FCFA!AB22-1)*100</f>
        <v>-33.883836108766509</v>
      </c>
      <c r="AC22" s="5">
        <f>+(PIB_Trim_CRT_Milliards_FCFA!AG22/PIB_Trim_CRT_Milliards_FCFA!AC22-1)*100</f>
        <v>-3.9642416112069201</v>
      </c>
      <c r="AD22" s="5">
        <f>+(PIB_Trim_CRT_Milliards_FCFA!AH22/PIB_Trim_CRT_Milliards_FCFA!AD22-1)*100</f>
        <v>-12.063408184558099</v>
      </c>
      <c r="AE22" s="5">
        <f>+(PIB_Trim_CRT_Milliards_FCFA!AI22/PIB_Trim_CRT_Milliards_FCFA!AE22-1)*100</f>
        <v>-56.500651123315379</v>
      </c>
      <c r="AF22" s="5">
        <f>+(PIB_Trim_CRT_Milliards_FCFA!AJ22/PIB_Trim_CRT_Milliards_FCFA!AF22-1)*100</f>
        <v>-20.152370659007822</v>
      </c>
      <c r="AG22" s="5">
        <f>+(PIB_Trim_CRT_Milliards_FCFA!AK22/PIB_Trim_CRT_Milliards_FCFA!AG22-1)*100</f>
        <v>-55.405343099031214</v>
      </c>
      <c r="AH22" s="5">
        <f>+(PIB_Trim_CRT_Milliards_FCFA!AL22/PIB_Trim_CRT_Milliards_FCFA!AH22-1)*100</f>
        <v>-56.345449005007595</v>
      </c>
      <c r="AI22" s="5">
        <f>+(PIB_Trim_CRT_Milliards_FCFA!AM22/PIB_Trim_CRT_Milliards_FCFA!AI22-1)*100</f>
        <v>28.429122339819223</v>
      </c>
      <c r="AJ22" s="5">
        <f>+(PIB_Trim_CRT_Milliards_FCFA!AN22/PIB_Trim_CRT_Milliards_FCFA!AJ22-1)*100</f>
        <v>-47.400465125328708</v>
      </c>
      <c r="AK22" s="5">
        <f>+(PIB_Trim_CRT_Milliards_FCFA!AO22/PIB_Trim_CRT_Milliards_FCFA!AK22-1)*100</f>
        <v>111.8981512178331</v>
      </c>
      <c r="AL22" s="5">
        <f>+(PIB_Trim_CRT_Milliards_FCFA!AP22/PIB_Trim_CRT_Milliards_FCFA!AL22-1)*100</f>
        <v>5.909762340845659</v>
      </c>
      <c r="AM22" s="5">
        <f>+(PIB_Trim_CRT_Milliards_FCFA!AQ22/PIB_Trim_CRT_Milliards_FCFA!AM22-1)*100</f>
        <v>17.791480774776993</v>
      </c>
      <c r="AN22" s="5">
        <f>+(PIB_Trim_CRT_Milliards_FCFA!AR22/PIB_Trim_CRT_Milliards_FCFA!AN22-1)*100</f>
        <v>176.69436618419186</v>
      </c>
      <c r="AO22" s="5">
        <f>+(PIB_Trim_CRT_Milliards_FCFA!AS22/PIB_Trim_CRT_Milliards_FCFA!AO22-1)*100</f>
        <v>-40.140592553705169</v>
      </c>
      <c r="AP22" s="5">
        <f>+(PIB_Trim_CRT_Milliards_FCFA!AT22/PIB_Trim_CRT_Milliards_FCFA!AP22-1)*100</f>
        <v>-1.4376009637278808</v>
      </c>
      <c r="AQ22" s="5">
        <f>+(PIB_Trim_CRT_Milliards_FCFA!AU22/PIB_Trim_CRT_Milliards_FCFA!AQ22-1)*100</f>
        <v>-15.356737165110301</v>
      </c>
      <c r="AR22" s="5">
        <f>+(PIB_Trim_CRT_Milliards_FCFA!AV22/PIB_Trim_CRT_Milliards_FCFA!AR22-1)*100</f>
        <v>-14.853482834756493</v>
      </c>
      <c r="AS22" s="5">
        <f>+(PIB_Trim_CRT_Milliards_FCFA!AW22/PIB_Trim_CRT_Milliards_FCFA!AS22-1)*100</f>
        <v>83.297138038900684</v>
      </c>
      <c r="AT22" s="5">
        <f>+(PIB_Trim_CRT_Milliards_FCFA!AX22/PIB_Trim_CRT_Milliards_FCFA!AT22-1)*100</f>
        <v>82.307870157029782</v>
      </c>
      <c r="AU22" s="5">
        <f>+(PIB_Trim_CRT_Milliards_FCFA!AY22/PIB_Trim_CRT_Milliards_FCFA!AU22-1)*100</f>
        <v>53.781048295131903</v>
      </c>
      <c r="AV22" s="5">
        <f>+(PIB_Trim_CRT_Milliards_FCFA!AZ22/PIB_Trim_CRT_Milliards_FCFA!AV22-1)*100</f>
        <v>-18.831718481304939</v>
      </c>
      <c r="AW22" s="5">
        <f>+(PIB_Trim_CRT_Milliards_FCFA!BA22/PIB_Trim_CRT_Milliards_FCFA!AW22-1)*100</f>
        <v>-3.2947514042231507</v>
      </c>
      <c r="AX22" s="5">
        <f>+(PIB_Trim_CRT_Milliards_FCFA!BB22/PIB_Trim_CRT_Milliards_FCFA!AX22-1)*100</f>
        <v>8.3178730324005912</v>
      </c>
      <c r="AY22" s="5">
        <f>+(PIB_Trim_CRT_Milliards_FCFA!BC22/PIB_Trim_CRT_Milliards_FCFA!AY22-1)*100</f>
        <v>-18.6380590510982</v>
      </c>
      <c r="AZ22" s="5">
        <f>+(PIB_Trim_CRT_Milliards_FCFA!BD22/PIB_Trim_CRT_Milliards_FCFA!AZ22-1)*100</f>
        <v>88.831114203604926</v>
      </c>
      <c r="BA22" s="5">
        <f>+(PIB_Trim_CRT_Milliards_FCFA!BE22/PIB_Trim_CRT_Milliards_FCFA!BA22-1)*100</f>
        <v>10.427768922245949</v>
      </c>
      <c r="BB22" s="5">
        <f>+(PIB_Trim_CRT_Milliards_FCFA!BF22/PIB_Trim_CRT_Milliards_FCFA!BB22-1)*100</f>
        <v>13.668074048462664</v>
      </c>
      <c r="BC22" s="5">
        <f>+(PIB_Trim_CRT_Milliards_FCFA!BG22/PIB_Trim_CRT_Milliards_FCFA!BC22-1)*100</f>
        <v>29.786000639941367</v>
      </c>
      <c r="BD22" s="5">
        <f>+(PIB_Trim_CRT_Milliards_FCFA!BH22/PIB_Trim_CRT_Milliards_FCFA!BD22-1)*100</f>
        <v>-16.530065207240206</v>
      </c>
      <c r="BE22" s="5">
        <f>+(PIB_Trim_CRT_Milliards_FCFA!BI22/PIB_Trim_CRT_Milliards_FCFA!BE22-1)*100</f>
        <v>10.171653070349773</v>
      </c>
      <c r="BF22" s="5">
        <f>+(PIB_Trim_CRT_Milliards_FCFA!BJ22/PIB_Trim_CRT_Milliards_FCFA!BF22-1)*100</f>
        <v>16.133771366904149</v>
      </c>
      <c r="BG22" s="5">
        <f>+(PIB_Trim_CRT_Milliards_FCFA!BK22/PIB_Trim_CRT_Milliards_FCFA!BG22-1)*100</f>
        <v>18.038862026046544</v>
      </c>
      <c r="BH22" s="5">
        <f>+(PIB_Trim_CRT_Milliards_FCFA!BL22/PIB_Trim_CRT_Milliards_FCFA!BH22-1)*100</f>
        <v>-19.862877162979931</v>
      </c>
      <c r="BI22" s="5">
        <f>+(PIB_Trim_CRT_Milliards_FCFA!BM22/PIB_Trim_CRT_Milliards_FCFA!BI22-1)*100</f>
        <v>21.76840162971272</v>
      </c>
      <c r="BJ22" s="5">
        <f>+(PIB_Trim_CRT_Milliards_FCFA!BN22/PIB_Trim_CRT_Milliards_FCFA!BJ22-1)*100</f>
        <v>-16.45938551156879</v>
      </c>
      <c r="BK22" s="5">
        <f>+(PIB_Trim_CRT_Milliards_FCFA!BO22/PIB_Trim_CRT_Milliards_FCFA!BK22-1)*100</f>
        <v>-24.234461040642895</v>
      </c>
      <c r="BL22" s="5">
        <f>+(PIB_Trim_CRT_Milliards_FCFA!BP22/PIB_Trim_CRT_Milliards_FCFA!BL22-1)*100</f>
        <v>57.013046310033431</v>
      </c>
      <c r="BM22" s="5">
        <f>+(PIB_Trim_CRT_Milliards_FCFA!BQ22/PIB_Trim_CRT_Milliards_FCFA!BM22-1)*100</f>
        <v>-24.730570506454519</v>
      </c>
      <c r="BN22" s="5">
        <f>+(PIB_Trim_CRT_Milliards_FCFA!BR22/PIB_Trim_CRT_Milliards_FCFA!BN22-1)*100</f>
        <v>50.593314621612564</v>
      </c>
      <c r="BO22" s="5">
        <f>+(PIB_Trim_CRT_Milliards_FCFA!BS22/PIB_Trim_CRT_Milliards_FCFA!BO22-1)*100</f>
        <v>11.548816141225537</v>
      </c>
      <c r="BP22" s="5">
        <f>+(PIB_Trim_CRT_Milliards_FCFA!BT22/PIB_Trim_CRT_Milliards_FCFA!BP22-1)*100</f>
        <v>-54.584815378516225</v>
      </c>
      <c r="BQ22" s="5">
        <f>+(PIB_Trim_CRT_Milliards_FCFA!BU22/PIB_Trim_CRT_Milliards_FCFA!BQ22-1)*100</f>
        <v>34.885315551079479</v>
      </c>
      <c r="BR22" s="5">
        <f>+(PIB_Trim_CRT_Milliards_FCFA!BV22/PIB_Trim_CRT_Milliards_FCFA!BR22-1)*100</f>
        <v>-20.317710793418886</v>
      </c>
      <c r="BS22" s="5">
        <f>+(PIB_Trim_CRT_Milliards_FCFA!BW22/PIB_Trim_CRT_Milliards_FCFA!BS22-1)*100</f>
        <v>-5.2032889925267112</v>
      </c>
      <c r="BT22" s="5">
        <f>+(PIB_Trim_CRT_Milliards_FCFA!BX22/PIB_Trim_CRT_Milliards_FCFA!BT22-1)*100</f>
        <v>52.351682356267858</v>
      </c>
      <c r="BU22" s="5">
        <f>+(PIB_Trim_CRT_Milliards_FCFA!BY22/PIB_Trim_CRT_Milliards_FCFA!BU22-1)*100</f>
        <v>-46.630983178289235</v>
      </c>
      <c r="BV22" s="5">
        <f>+(PIB_Trim_CRT_Milliards_FCFA!BZ22/PIB_Trim_CRT_Milliards_FCFA!BV22-1)*100</f>
        <v>-9.768101321898726</v>
      </c>
      <c r="BW22" s="5">
        <f>+(PIB_Trim_CRT_Milliards_FCFA!CA22/PIB_Trim_CRT_Milliards_FCFA!BW22-1)*100</f>
        <v>-41.084369911087727</v>
      </c>
      <c r="BX22" s="5">
        <f>+(PIB_Trim_CRT_Milliards_FCFA!CB22/PIB_Trim_CRT_Milliards_FCFA!BX22-1)*100</f>
        <v>10.615779031157203</v>
      </c>
      <c r="BY22" s="5">
        <f>+(PIB_Trim_CRT_Milliards_FCFA!CC22/PIB_Trim_CRT_Milliards_FCFA!BY22-1)*100</f>
        <v>21.583440152534394</v>
      </c>
      <c r="BZ22" s="5">
        <f>+(PIB_Trim_CRT_Milliards_FCFA!CD22/PIB_Trim_CRT_Milliards_FCFA!BZ22-1)*100</f>
        <v>5.9137744062262021</v>
      </c>
      <c r="CA22" s="5">
        <f>+(PIB_Trim_CRT_Milliards_FCFA!CE22/PIB_Trim_CRT_Milliards_FCFA!CA22-1)*100</f>
        <v>48.100724847356702</v>
      </c>
      <c r="CB22" s="5">
        <f>+(PIB_Trim_CRT_Milliards_FCFA!CF22/PIB_Trim_CRT_Milliards_FCFA!CB22-1)*100</f>
        <v>-8.7653889459538235</v>
      </c>
      <c r="CC22" s="5">
        <f>+(PIB_Trim_CRT_Milliards_FCFA!CG22/PIB_Trim_CRT_Milliards_FCFA!CC22-1)*100</f>
        <v>13.286446908657013</v>
      </c>
    </row>
    <row r="23" spans="1:81" x14ac:dyDescent="0.55000000000000004">
      <c r="A23" s="2" t="s">
        <v>18</v>
      </c>
      <c r="B23" s="3">
        <f>+(PIB_Trim_CRT_Milliards_FCFA!F23/PIB_Trim_CRT_Milliards_FCFA!B23-1)*100</f>
        <v>3.3982841665184838</v>
      </c>
      <c r="C23" s="3">
        <f>+(PIB_Trim_CRT_Milliards_FCFA!G23/PIB_Trim_CRT_Milliards_FCFA!C23-1)*100</f>
        <v>4.4406818752216415</v>
      </c>
      <c r="D23" s="3">
        <f>+(PIB_Trim_CRT_Milliards_FCFA!H23/PIB_Trim_CRT_Milliards_FCFA!D23-1)*100</f>
        <v>10.357290745953174</v>
      </c>
      <c r="E23" s="3">
        <f>+(PIB_Trim_CRT_Milliards_FCFA!I23/PIB_Trim_CRT_Milliards_FCFA!E23-1)*100</f>
        <v>4.8391866479318812</v>
      </c>
      <c r="F23" s="3">
        <f>+(PIB_Trim_CRT_Milliards_FCFA!J23/PIB_Trim_CRT_Milliards_FCFA!F23-1)*100</f>
        <v>7.9753823971650872</v>
      </c>
      <c r="G23" s="3">
        <f>+(PIB_Trim_CRT_Milliards_FCFA!K23/PIB_Trim_CRT_Milliards_FCFA!G23-1)*100</f>
        <v>5.6228839141922338</v>
      </c>
      <c r="H23" s="3">
        <f>+(PIB_Trim_CRT_Milliards_FCFA!L23/PIB_Trim_CRT_Milliards_FCFA!H23-1)*100</f>
        <v>4.1765600063270236</v>
      </c>
      <c r="I23" s="3">
        <f>+(PIB_Trim_CRT_Milliards_FCFA!M23/PIB_Trim_CRT_Milliards_FCFA!I23-1)*100</f>
        <v>11.012632092983532</v>
      </c>
      <c r="J23" s="3">
        <f>+(PIB_Trim_CRT_Milliards_FCFA!N23/PIB_Trim_CRT_Milliards_FCFA!J23-1)*100</f>
        <v>12.473003752470401</v>
      </c>
      <c r="K23" s="3">
        <f>+(PIB_Trim_CRT_Milliards_FCFA!O23/PIB_Trim_CRT_Milliards_FCFA!K23-1)*100</f>
        <v>10.78312910947421</v>
      </c>
      <c r="L23" s="3">
        <f>+(PIB_Trim_CRT_Milliards_FCFA!P23/PIB_Trim_CRT_Milliards_FCFA!L23-1)*100</f>
        <v>10.190753110581618</v>
      </c>
      <c r="M23" s="3">
        <f>+(PIB_Trim_CRT_Milliards_FCFA!Q23/PIB_Trim_CRT_Milliards_FCFA!M23-1)*100</f>
        <v>7.4770041086903882</v>
      </c>
      <c r="N23" s="3">
        <f>+(PIB_Trim_CRT_Milliards_FCFA!R23/PIB_Trim_CRT_Milliards_FCFA!N23-1)*100</f>
        <v>5.84768792409045</v>
      </c>
      <c r="O23" s="3">
        <f>+(PIB_Trim_CRT_Milliards_FCFA!S23/PIB_Trim_CRT_Milliards_FCFA!O23-1)*100</f>
        <v>13.299638645223189</v>
      </c>
      <c r="P23" s="3">
        <f>+(PIB_Trim_CRT_Milliards_FCFA!T23/PIB_Trim_CRT_Milliards_FCFA!P23-1)*100</f>
        <v>16.34721437957247</v>
      </c>
      <c r="Q23" s="3">
        <f>+(PIB_Trim_CRT_Milliards_FCFA!U23/PIB_Trim_CRT_Milliards_FCFA!Q23-1)*100</f>
        <v>3.8207308141846585</v>
      </c>
      <c r="R23" s="3">
        <f>+(PIB_Trim_CRT_Milliards_FCFA!V23/PIB_Trim_CRT_Milliards_FCFA!R23-1)*100</f>
        <v>4.2696384542683541</v>
      </c>
      <c r="S23" s="3">
        <f>+(PIB_Trim_CRT_Milliards_FCFA!W23/PIB_Trim_CRT_Milliards_FCFA!S23-1)*100</f>
        <v>-1.3018287949151386E-2</v>
      </c>
      <c r="T23" s="3">
        <f>+(PIB_Trim_CRT_Milliards_FCFA!X23/PIB_Trim_CRT_Milliards_FCFA!T23-1)*100</f>
        <v>-0.39861677387492689</v>
      </c>
      <c r="U23" s="3">
        <f>+(PIB_Trim_CRT_Milliards_FCFA!Y23/PIB_Trim_CRT_Milliards_FCFA!U23-1)*100</f>
        <v>10.199779980716306</v>
      </c>
      <c r="V23" s="3">
        <f>+(PIB_Trim_CRT_Milliards_FCFA!Z23/PIB_Trim_CRT_Milliards_FCFA!V23-1)*100</f>
        <v>4.3817314947384389</v>
      </c>
      <c r="W23" s="3">
        <f>+(PIB_Trim_CRT_Milliards_FCFA!AA23/PIB_Trim_CRT_Milliards_FCFA!W23-1)*100</f>
        <v>6.6643073889581794</v>
      </c>
      <c r="X23" s="3">
        <f>+(PIB_Trim_CRT_Milliards_FCFA!AB23/PIB_Trim_CRT_Milliards_FCFA!X23-1)*100</f>
        <v>14.284043635881783</v>
      </c>
      <c r="Y23" s="3">
        <f>+(PIB_Trim_CRT_Milliards_FCFA!AC23/PIB_Trim_CRT_Milliards_FCFA!Y23-1)*100</f>
        <v>15.688466073044882</v>
      </c>
      <c r="Z23" s="3">
        <f>+(PIB_Trim_CRT_Milliards_FCFA!AD23/PIB_Trim_CRT_Milliards_FCFA!Z23-1)*100</f>
        <v>14.890331456803407</v>
      </c>
      <c r="AA23" s="3">
        <f>+(PIB_Trim_CRT_Milliards_FCFA!AE23/PIB_Trim_CRT_Milliards_FCFA!AA23-1)*100</f>
        <v>16.106412003401015</v>
      </c>
      <c r="AB23" s="3">
        <f>+(PIB_Trim_CRT_Milliards_FCFA!AF23/PIB_Trim_CRT_Milliards_FCFA!AB23-1)*100</f>
        <v>11.231840603902764</v>
      </c>
      <c r="AC23" s="3">
        <f>+(PIB_Trim_CRT_Milliards_FCFA!AG23/PIB_Trim_CRT_Milliards_FCFA!AC23-1)*100</f>
        <v>5.9062376599821498</v>
      </c>
      <c r="AD23" s="3">
        <f>+(PIB_Trim_CRT_Milliards_FCFA!AH23/PIB_Trim_CRT_Milliards_FCFA!AD23-1)*100</f>
        <v>1.9520821705556468</v>
      </c>
      <c r="AE23" s="3">
        <f>+(PIB_Trim_CRT_Milliards_FCFA!AI23/PIB_Trim_CRT_Milliards_FCFA!AE23-1)*100</f>
        <v>-5.4773447872839558</v>
      </c>
      <c r="AF23" s="3">
        <f>+(PIB_Trim_CRT_Milliards_FCFA!AJ23/PIB_Trim_CRT_Milliards_FCFA!AF23-1)*100</f>
        <v>-3.0870373093456638</v>
      </c>
      <c r="AG23" s="3">
        <f>+(PIB_Trim_CRT_Milliards_FCFA!AK23/PIB_Trim_CRT_Milliards_FCFA!AG23-1)*100</f>
        <v>-2.7986896893667956</v>
      </c>
      <c r="AH23" s="3">
        <f>+(PIB_Trim_CRT_Milliards_FCFA!AL23/PIB_Trim_CRT_Milliards_FCFA!AH23-1)*100</f>
        <v>1.8114060685444189</v>
      </c>
      <c r="AI23" s="3">
        <f>+(PIB_Trim_CRT_Milliards_FCFA!AM23/PIB_Trim_CRT_Milliards_FCFA!AI23-1)*100</f>
        <v>17.99207465058079</v>
      </c>
      <c r="AJ23" s="3">
        <f>+(PIB_Trim_CRT_Milliards_FCFA!AN23/PIB_Trim_CRT_Milliards_FCFA!AJ23-1)*100</f>
        <v>11.176750161769821</v>
      </c>
      <c r="AK23" s="3">
        <f>+(PIB_Trim_CRT_Milliards_FCFA!AO23/PIB_Trim_CRT_Milliards_FCFA!AK23-1)*100</f>
        <v>8.9556933000004548</v>
      </c>
      <c r="AL23" s="3">
        <f>+(PIB_Trim_CRT_Milliards_FCFA!AP23/PIB_Trim_CRT_Milliards_FCFA!AL23-1)*100</f>
        <v>5.9642855572429987</v>
      </c>
      <c r="AM23" s="3">
        <f>+(PIB_Trim_CRT_Milliards_FCFA!AQ23/PIB_Trim_CRT_Milliards_FCFA!AM23-1)*100</f>
        <v>5.1880372154428089</v>
      </c>
      <c r="AN23" s="3">
        <f>+(PIB_Trim_CRT_Milliards_FCFA!AR23/PIB_Trim_CRT_Milliards_FCFA!AN23-1)*100</f>
        <v>3.3075937012622791</v>
      </c>
      <c r="AO23" s="3">
        <f>+(PIB_Trim_CRT_Milliards_FCFA!AS23/PIB_Trim_CRT_Milliards_FCFA!AO23-1)*100</f>
        <v>6.105782430083595</v>
      </c>
      <c r="AP23" s="3">
        <f>+(PIB_Trim_CRT_Milliards_FCFA!AT23/PIB_Trim_CRT_Milliards_FCFA!AP23-1)*100</f>
        <v>8.7775786637717133</v>
      </c>
      <c r="AQ23" s="3">
        <f>+(PIB_Trim_CRT_Milliards_FCFA!AU23/PIB_Trim_CRT_Milliards_FCFA!AQ23-1)*100</f>
        <v>2.7826303835130295</v>
      </c>
      <c r="AR23" s="3">
        <f>+(PIB_Trim_CRT_Milliards_FCFA!AV23/PIB_Trim_CRT_Milliards_FCFA!AR23-1)*100</f>
        <v>11.021110306055192</v>
      </c>
      <c r="AS23" s="3">
        <f>+(PIB_Trim_CRT_Milliards_FCFA!AW23/PIB_Trim_CRT_Milliards_FCFA!AS23-1)*100</f>
        <v>13.306719434323778</v>
      </c>
      <c r="AT23" s="3">
        <f>+(PIB_Trim_CRT_Milliards_FCFA!AX23/PIB_Trim_CRT_Milliards_FCFA!AT23-1)*100</f>
        <v>10.902852278438591</v>
      </c>
      <c r="AU23" s="3">
        <f>+(PIB_Trim_CRT_Milliards_FCFA!AY23/PIB_Trim_CRT_Milliards_FCFA!AU23-1)*100</f>
        <v>8.9228007537800238</v>
      </c>
      <c r="AV23" s="3">
        <f>+(PIB_Trim_CRT_Milliards_FCFA!AZ23/PIB_Trim_CRT_Milliards_FCFA!AV23-1)*100</f>
        <v>3.4192221671931478</v>
      </c>
      <c r="AW23" s="3">
        <f>+(PIB_Trim_CRT_Milliards_FCFA!BA23/PIB_Trim_CRT_Milliards_FCFA!AW23-1)*100</f>
        <v>0.63469565278937434</v>
      </c>
      <c r="AX23" s="3">
        <f>+(PIB_Trim_CRT_Milliards_FCFA!BB23/PIB_Trim_CRT_Milliards_FCFA!AX23-1)*100</f>
        <v>2.7340028199199118</v>
      </c>
      <c r="AY23" s="3">
        <f>+(PIB_Trim_CRT_Milliards_FCFA!BC23/PIB_Trim_CRT_Milliards_FCFA!AY23-1)*100</f>
        <v>2.6302130010849023</v>
      </c>
      <c r="AZ23" s="3">
        <f>+(PIB_Trim_CRT_Milliards_FCFA!BD23/PIB_Trim_CRT_Milliards_FCFA!AZ23-1)*100</f>
        <v>4.5522984359178231</v>
      </c>
      <c r="BA23" s="3">
        <f>+(PIB_Trim_CRT_Milliards_FCFA!BE23/PIB_Trim_CRT_Milliards_FCFA!BA23-1)*100</f>
        <v>9.2601244626169255</v>
      </c>
      <c r="BB23" s="3">
        <f>+(PIB_Trim_CRT_Milliards_FCFA!BF23/PIB_Trim_CRT_Milliards_FCFA!BB23-1)*100</f>
        <v>3.4354183999583121</v>
      </c>
      <c r="BC23" s="3">
        <f>+(PIB_Trim_CRT_Milliards_FCFA!BG23/PIB_Trim_CRT_Milliards_FCFA!BC23-1)*100</f>
        <v>0.49229391359630892</v>
      </c>
      <c r="BD23" s="3">
        <f>+(PIB_Trim_CRT_Milliards_FCFA!BH23/PIB_Trim_CRT_Milliards_FCFA!BD23-1)*100</f>
        <v>7.7977783056141892</v>
      </c>
      <c r="BE23" s="3">
        <f>+(PIB_Trim_CRT_Milliards_FCFA!BI23/PIB_Trim_CRT_Milliards_FCFA!BE23-1)*100</f>
        <v>4.8891978799044278</v>
      </c>
      <c r="BF23" s="3">
        <f>+(PIB_Trim_CRT_Milliards_FCFA!BJ23/PIB_Trim_CRT_Milliards_FCFA!BF23-1)*100</f>
        <v>6.9919962761286536</v>
      </c>
      <c r="BG23" s="3">
        <f>+(PIB_Trim_CRT_Milliards_FCFA!BK23/PIB_Trim_CRT_Milliards_FCFA!BG23-1)*100</f>
        <v>6.1942742157230279</v>
      </c>
      <c r="BH23" s="3">
        <f>+(PIB_Trim_CRT_Milliards_FCFA!BL23/PIB_Trim_CRT_Milliards_FCFA!BH23-1)*100</f>
        <v>3.4171934373272039</v>
      </c>
      <c r="BI23" s="3">
        <f>+(PIB_Trim_CRT_Milliards_FCFA!BM23/PIB_Trim_CRT_Milliards_FCFA!BI23-1)*100</f>
        <v>3.6362097497559143</v>
      </c>
      <c r="BJ23" s="3">
        <f>+(PIB_Trim_CRT_Milliards_FCFA!BN23/PIB_Trim_CRT_Milliards_FCFA!BJ23-1)*100</f>
        <v>-1.6434872345449159</v>
      </c>
      <c r="BK23" s="3">
        <f>+(PIB_Trim_CRT_Milliards_FCFA!BO23/PIB_Trim_CRT_Milliards_FCFA!BK23-1)*100</f>
        <v>-8.3945223899897226</v>
      </c>
      <c r="BL23" s="3">
        <f>+(PIB_Trim_CRT_Milliards_FCFA!BP23/PIB_Trim_CRT_Milliards_FCFA!BL23-1)*100</f>
        <v>-6.982864261313571</v>
      </c>
      <c r="BM23" s="3">
        <f>+(PIB_Trim_CRT_Milliards_FCFA!BQ23/PIB_Trim_CRT_Milliards_FCFA!BM23-1)*100</f>
        <v>-6.6923126735598863</v>
      </c>
      <c r="BN23" s="3">
        <f>+(PIB_Trim_CRT_Milliards_FCFA!BR23/PIB_Trim_CRT_Milliards_FCFA!BN23-1)*100</f>
        <v>2.8292664435158876</v>
      </c>
      <c r="BO23" s="3">
        <f>+(PIB_Trim_CRT_Milliards_FCFA!BS23/PIB_Trim_CRT_Milliards_FCFA!BO23-1)*100</f>
        <v>6.2885374183158982</v>
      </c>
      <c r="BP23" s="3">
        <f>+(PIB_Trim_CRT_Milliards_FCFA!BT23/PIB_Trim_CRT_Milliards_FCFA!BP23-1)*100</f>
        <v>8.445695546577813</v>
      </c>
      <c r="BQ23" s="3">
        <f>+(PIB_Trim_CRT_Milliards_FCFA!BU23/PIB_Trim_CRT_Milliards_FCFA!BQ23-1)*100</f>
        <v>10.685529772222235</v>
      </c>
      <c r="BR23" s="3">
        <f>+(PIB_Trim_CRT_Milliards_FCFA!BV23/PIB_Trim_CRT_Milliards_FCFA!BR23-1)*100</f>
        <v>10.387148037666694</v>
      </c>
      <c r="BS23" s="3">
        <f>+(PIB_Trim_CRT_Milliards_FCFA!BW23/PIB_Trim_CRT_Milliards_FCFA!BS23-1)*100</f>
        <v>12.305680366231563</v>
      </c>
      <c r="BT23" s="3">
        <f>+(PIB_Trim_CRT_Milliards_FCFA!BX23/PIB_Trim_CRT_Milliards_FCFA!BT23-1)*100</f>
        <v>11.242149336933727</v>
      </c>
      <c r="BU23" s="3">
        <f>+(PIB_Trim_CRT_Milliards_FCFA!BY23/PIB_Trim_CRT_Milliards_FCFA!BU23-1)*100</f>
        <v>4.8741889261658455</v>
      </c>
      <c r="BV23" s="3">
        <f>+(PIB_Trim_CRT_Milliards_FCFA!BZ23/PIB_Trim_CRT_Milliards_FCFA!BV23-1)*100</f>
        <v>8.774462095552682</v>
      </c>
      <c r="BW23" s="3">
        <f>+(PIB_Trim_CRT_Milliards_FCFA!CA23/PIB_Trim_CRT_Milliards_FCFA!BW23-1)*100</f>
        <v>6.1701476904322483</v>
      </c>
      <c r="BX23" s="3">
        <f>+(PIB_Trim_CRT_Milliards_FCFA!CB23/PIB_Trim_CRT_Milliards_FCFA!BX23-1)*100</f>
        <v>4.0870775336866672</v>
      </c>
      <c r="BY23" s="3">
        <f>+(PIB_Trim_CRT_Milliards_FCFA!CC23/PIB_Trim_CRT_Milliards_FCFA!BY23-1)*100</f>
        <v>8.6922483574546572</v>
      </c>
      <c r="BZ23" s="3">
        <f>+(PIB_Trim_CRT_Milliards_FCFA!CD23/PIB_Trim_CRT_Milliards_FCFA!BZ23-1)*100</f>
        <v>7.0106038844415908</v>
      </c>
      <c r="CA23" s="3">
        <f>+(PIB_Trim_CRT_Milliards_FCFA!CE23/PIB_Trim_CRT_Milliards_FCFA!CA23-1)*100</f>
        <v>7.9816846213805359</v>
      </c>
      <c r="CB23" s="3">
        <f>+(PIB_Trim_CRT_Milliards_FCFA!CF23/PIB_Trim_CRT_Milliards_FCFA!CB23-1)*100</f>
        <v>9.6837749279237393</v>
      </c>
      <c r="CC23" s="3">
        <f>+(PIB_Trim_CRT_Milliards_FCFA!CG23/PIB_Trim_CRT_Milliards_FCFA!CC23-1)*100</f>
        <v>6.7349381019811361</v>
      </c>
    </row>
    <row r="24" spans="1:81" x14ac:dyDescent="0.55000000000000004">
      <c r="A24" s="4" t="s">
        <v>19</v>
      </c>
      <c r="B24" s="5">
        <f>+(PIB_Trim_CRT_Milliards_FCFA!F24/PIB_Trim_CRT_Milliards_FCFA!B24-1)*100</f>
        <v>14.600235635420301</v>
      </c>
      <c r="C24" s="5">
        <f>+(PIB_Trim_CRT_Milliards_FCFA!G24/PIB_Trim_CRT_Milliards_FCFA!C24-1)*100</f>
        <v>15.976142283609441</v>
      </c>
      <c r="D24" s="5">
        <f>+(PIB_Trim_CRT_Milliards_FCFA!H24/PIB_Trim_CRT_Milliards_FCFA!D24-1)*100</f>
        <v>21.367200205502979</v>
      </c>
      <c r="E24" s="5">
        <f>+(PIB_Trim_CRT_Milliards_FCFA!I24/PIB_Trim_CRT_Milliards_FCFA!E24-1)*100</f>
        <v>7.9487206297155666</v>
      </c>
      <c r="F24" s="5">
        <f>+(PIB_Trim_CRT_Milliards_FCFA!J24/PIB_Trim_CRT_Milliards_FCFA!F24-1)*100</f>
        <v>5.547365629437162</v>
      </c>
      <c r="G24" s="5">
        <f>+(PIB_Trim_CRT_Milliards_FCFA!K24/PIB_Trim_CRT_Milliards_FCFA!G24-1)*100</f>
        <v>-2.7195063684213205</v>
      </c>
      <c r="H24" s="5">
        <f>+(PIB_Trim_CRT_Milliards_FCFA!L24/PIB_Trim_CRT_Milliards_FCFA!H24-1)*100</f>
        <v>-8.6359816098532391</v>
      </c>
      <c r="I24" s="5">
        <f>+(PIB_Trim_CRT_Milliards_FCFA!M24/PIB_Trim_CRT_Milliards_FCFA!I24-1)*100</f>
        <v>3.6633062389793247</v>
      </c>
      <c r="J24" s="5">
        <f>+(PIB_Trim_CRT_Milliards_FCFA!N24/PIB_Trim_CRT_Milliards_FCFA!J24-1)*100</f>
        <v>5.1244435552313394</v>
      </c>
      <c r="K24" s="5">
        <f>+(PIB_Trim_CRT_Milliards_FCFA!O24/PIB_Trim_CRT_Milliards_FCFA!K24-1)*100</f>
        <v>2.205467393902194</v>
      </c>
      <c r="L24" s="5">
        <f>+(PIB_Trim_CRT_Milliards_FCFA!P24/PIB_Trim_CRT_Milliards_FCFA!L24-1)*100</f>
        <v>11.916030308337721</v>
      </c>
      <c r="M24" s="5">
        <f>+(PIB_Trim_CRT_Milliards_FCFA!Q24/PIB_Trim_CRT_Milliards_FCFA!M24-1)*100</f>
        <v>9.3510979419679998</v>
      </c>
      <c r="N24" s="5">
        <f>+(PIB_Trim_CRT_Milliards_FCFA!R24/PIB_Trim_CRT_Milliards_FCFA!N24-1)*100</f>
        <v>13.943291412742642</v>
      </c>
      <c r="O24" s="5">
        <f>+(PIB_Trim_CRT_Milliards_FCFA!S24/PIB_Trim_CRT_Milliards_FCFA!O24-1)*100</f>
        <v>29.348712541396658</v>
      </c>
      <c r="P24" s="5">
        <f>+(PIB_Trim_CRT_Milliards_FCFA!T24/PIB_Trim_CRT_Milliards_FCFA!P24-1)*100</f>
        <v>29.495422109819437</v>
      </c>
      <c r="Q24" s="5">
        <f>+(PIB_Trim_CRT_Milliards_FCFA!U24/PIB_Trim_CRT_Milliards_FCFA!Q24-1)*100</f>
        <v>10.753079402512554</v>
      </c>
      <c r="R24" s="5">
        <f>+(PIB_Trim_CRT_Milliards_FCFA!V24/PIB_Trim_CRT_Milliards_FCFA!R24-1)*100</f>
        <v>-4.3155451803891687</v>
      </c>
      <c r="S24" s="5">
        <f>+(PIB_Trim_CRT_Milliards_FCFA!W24/PIB_Trim_CRT_Milliards_FCFA!S24-1)*100</f>
        <v>-8.0642382142617759</v>
      </c>
      <c r="T24" s="5">
        <f>+(PIB_Trim_CRT_Milliards_FCFA!X24/PIB_Trim_CRT_Milliards_FCFA!T24-1)*100</f>
        <v>-12.655322189168118</v>
      </c>
      <c r="U24" s="5">
        <f>+(PIB_Trim_CRT_Milliards_FCFA!Y24/PIB_Trim_CRT_Milliards_FCFA!U24-1)*100</f>
        <v>-7.1193614913964147</v>
      </c>
      <c r="V24" s="5">
        <f>+(PIB_Trim_CRT_Milliards_FCFA!Z24/PIB_Trim_CRT_Milliards_FCFA!V24-1)*100</f>
        <v>4.7118178391331256</v>
      </c>
      <c r="W24" s="5">
        <f>+(PIB_Trim_CRT_Milliards_FCFA!AA24/PIB_Trim_CRT_Milliards_FCFA!W24-1)*100</f>
        <v>8.836917411245814</v>
      </c>
      <c r="X24" s="5">
        <f>+(PIB_Trim_CRT_Milliards_FCFA!AB24/PIB_Trim_CRT_Milliards_FCFA!X24-1)*100</f>
        <v>25.315431955750057</v>
      </c>
      <c r="Y24" s="5">
        <f>+(PIB_Trim_CRT_Milliards_FCFA!AC24/PIB_Trim_CRT_Milliards_FCFA!Y24-1)*100</f>
        <v>24.642994557957909</v>
      </c>
      <c r="Z24" s="5">
        <f>+(PIB_Trim_CRT_Milliards_FCFA!AD24/PIB_Trim_CRT_Milliards_FCFA!Z24-1)*100</f>
        <v>19.680466229924008</v>
      </c>
      <c r="AA24" s="5">
        <f>+(PIB_Trim_CRT_Milliards_FCFA!AE24/PIB_Trim_CRT_Milliards_FCFA!AA24-1)*100</f>
        <v>21.738565662860211</v>
      </c>
      <c r="AB24" s="5">
        <f>+(PIB_Trim_CRT_Milliards_FCFA!AF24/PIB_Trim_CRT_Milliards_FCFA!AB24-1)*100</f>
        <v>16.534381662999653</v>
      </c>
      <c r="AC24" s="5">
        <f>+(PIB_Trim_CRT_Milliards_FCFA!AG24/PIB_Trim_CRT_Milliards_FCFA!AC24-1)*100</f>
        <v>9.2113227207974333</v>
      </c>
      <c r="AD24" s="5">
        <f>+(PIB_Trim_CRT_Milliards_FCFA!AH24/PIB_Trim_CRT_Milliards_FCFA!AD24-1)*100</f>
        <v>2.9582395639854875</v>
      </c>
      <c r="AE24" s="5">
        <f>+(PIB_Trim_CRT_Milliards_FCFA!AI24/PIB_Trim_CRT_Milliards_FCFA!AE24-1)*100</f>
        <v>-0.8515181139039707</v>
      </c>
      <c r="AF24" s="5">
        <f>+(PIB_Trim_CRT_Milliards_FCFA!AJ24/PIB_Trim_CRT_Milliards_FCFA!AF24-1)*100</f>
        <v>-2.7570870715420415</v>
      </c>
      <c r="AG24" s="5">
        <f>+(PIB_Trim_CRT_Milliards_FCFA!AK24/PIB_Trim_CRT_Milliards_FCFA!AG24-1)*100</f>
        <v>4.8811070631705089</v>
      </c>
      <c r="AH24" s="5">
        <f>+(PIB_Trim_CRT_Milliards_FCFA!AL24/PIB_Trim_CRT_Milliards_FCFA!AH24-1)*100</f>
        <v>12.100209510128179</v>
      </c>
      <c r="AI24" s="5">
        <f>+(PIB_Trim_CRT_Milliards_FCFA!AM24/PIB_Trim_CRT_Milliards_FCFA!AI24-1)*100</f>
        <v>12.977955473993541</v>
      </c>
      <c r="AJ24" s="5">
        <f>+(PIB_Trim_CRT_Milliards_FCFA!AN24/PIB_Trim_CRT_Milliards_FCFA!AJ24-1)*100</f>
        <v>16.369540572532838</v>
      </c>
      <c r="AK24" s="5">
        <f>+(PIB_Trim_CRT_Milliards_FCFA!AO24/PIB_Trim_CRT_Milliards_FCFA!AK24-1)*100</f>
        <v>15.077685619482018</v>
      </c>
      <c r="AL24" s="5">
        <f>+(PIB_Trim_CRT_Milliards_FCFA!AP24/PIB_Trim_CRT_Milliards_FCFA!AL24-1)*100</f>
        <v>5.5187341625271946</v>
      </c>
      <c r="AM24" s="5">
        <f>+(PIB_Trim_CRT_Milliards_FCFA!AQ24/PIB_Trim_CRT_Milliards_FCFA!AM24-1)*100</f>
        <v>1.2110154716818977</v>
      </c>
      <c r="AN24" s="5">
        <f>+(PIB_Trim_CRT_Milliards_FCFA!AR24/PIB_Trim_CRT_Milliards_FCFA!AN24-1)*100</f>
        <v>-3.1672111754356802</v>
      </c>
      <c r="AO24" s="5">
        <f>+(PIB_Trim_CRT_Milliards_FCFA!AS24/PIB_Trim_CRT_Milliards_FCFA!AO24-1)*100</f>
        <v>5.1149398129457735</v>
      </c>
      <c r="AP24" s="5">
        <f>+(PIB_Trim_CRT_Milliards_FCFA!AT24/PIB_Trim_CRT_Milliards_FCFA!AP24-1)*100</f>
        <v>-1.6866839736300765</v>
      </c>
      <c r="AQ24" s="5">
        <f>+(PIB_Trim_CRT_Milliards_FCFA!AU24/PIB_Trim_CRT_Milliards_FCFA!AQ24-1)*100</f>
        <v>5.628477209427607</v>
      </c>
      <c r="AR24" s="5">
        <f>+(PIB_Trim_CRT_Milliards_FCFA!AV24/PIB_Trim_CRT_Milliards_FCFA!AR24-1)*100</f>
        <v>13.011622033414682</v>
      </c>
      <c r="AS24" s="5">
        <f>+(PIB_Trim_CRT_Milliards_FCFA!AW24/PIB_Trim_CRT_Milliards_FCFA!AS24-1)*100</f>
        <v>2.658477513347024</v>
      </c>
      <c r="AT24" s="5">
        <f>+(PIB_Trim_CRT_Milliards_FCFA!AX24/PIB_Trim_CRT_Milliards_FCFA!AT24-1)*100</f>
        <v>8.8024203950413771</v>
      </c>
      <c r="AU24" s="5">
        <f>+(PIB_Trim_CRT_Milliards_FCFA!AY24/PIB_Trim_CRT_Milliards_FCFA!AU24-1)*100</f>
        <v>8.5855823145403178</v>
      </c>
      <c r="AV24" s="5">
        <f>+(PIB_Trim_CRT_Milliards_FCFA!AZ24/PIB_Trim_CRT_Milliards_FCFA!AV24-1)*100</f>
        <v>2.3907357837898102</v>
      </c>
      <c r="AW24" s="5">
        <f>+(PIB_Trim_CRT_Milliards_FCFA!BA24/PIB_Trim_CRT_Milliards_FCFA!AW24-1)*100</f>
        <v>1.5991197828219228</v>
      </c>
      <c r="AX24" s="5">
        <f>+(PIB_Trim_CRT_Milliards_FCFA!BB24/PIB_Trim_CRT_Milliards_FCFA!AX24-1)*100</f>
        <v>5.4516775752423641</v>
      </c>
      <c r="AY24" s="5">
        <f>+(PIB_Trim_CRT_Milliards_FCFA!BC24/PIB_Trim_CRT_Milliards_FCFA!AY24-1)*100</f>
        <v>1.6259769523217615</v>
      </c>
      <c r="AZ24" s="5">
        <f>+(PIB_Trim_CRT_Milliards_FCFA!BD24/PIB_Trim_CRT_Milliards_FCFA!AZ24-1)*100</f>
        <v>7.5580040109991531</v>
      </c>
      <c r="BA24" s="5">
        <f>+(PIB_Trim_CRT_Milliards_FCFA!BE24/PIB_Trim_CRT_Milliards_FCFA!BA24-1)*100</f>
        <v>6.0280860806986691</v>
      </c>
      <c r="BB24" s="5">
        <f>+(PIB_Trim_CRT_Milliards_FCFA!BF24/PIB_Trim_CRT_Milliards_FCFA!BB24-1)*100</f>
        <v>5.069287363471342</v>
      </c>
      <c r="BC24" s="5">
        <f>+(PIB_Trim_CRT_Milliards_FCFA!BG24/PIB_Trim_CRT_Milliards_FCFA!BC24-1)*100</f>
        <v>8.4540803220472185</v>
      </c>
      <c r="BD24" s="5">
        <f>+(PIB_Trim_CRT_Milliards_FCFA!BH24/PIB_Trim_CRT_Milliards_FCFA!BD24-1)*100</f>
        <v>6.8941226510730758</v>
      </c>
      <c r="BE24" s="5">
        <f>+(PIB_Trim_CRT_Milliards_FCFA!BI24/PIB_Trim_CRT_Milliards_FCFA!BE24-1)*100</f>
        <v>7.7677259605364757</v>
      </c>
      <c r="BF24" s="5">
        <f>+(PIB_Trim_CRT_Milliards_FCFA!BJ24/PIB_Trim_CRT_Milliards_FCFA!BF24-1)*100</f>
        <v>2.5360436095869909</v>
      </c>
      <c r="BG24" s="5">
        <f>+(PIB_Trim_CRT_Milliards_FCFA!BK24/PIB_Trim_CRT_Milliards_FCFA!BG24-1)*100</f>
        <v>2.6526512716938955</v>
      </c>
      <c r="BH24" s="5">
        <f>+(PIB_Trim_CRT_Milliards_FCFA!BL24/PIB_Trim_CRT_Milliards_FCFA!BH24-1)*100</f>
        <v>6.3072115045005095</v>
      </c>
      <c r="BI24" s="5">
        <f>+(PIB_Trim_CRT_Milliards_FCFA!BM24/PIB_Trim_CRT_Milliards_FCFA!BI24-1)*100</f>
        <v>-8.540393714308081</v>
      </c>
      <c r="BJ24" s="5">
        <f>+(PIB_Trim_CRT_Milliards_FCFA!BN24/PIB_Trim_CRT_Milliards_FCFA!BJ24-1)*100</f>
        <v>-1.5181640269050334</v>
      </c>
      <c r="BK24" s="5">
        <f>+(PIB_Trim_CRT_Milliards_FCFA!BO24/PIB_Trim_CRT_Milliards_FCFA!BK24-1)*100</f>
        <v>-9.9358030376547557</v>
      </c>
      <c r="BL24" s="5">
        <f>+(PIB_Trim_CRT_Milliards_FCFA!BP24/PIB_Trim_CRT_Milliards_FCFA!BL24-1)*100</f>
        <v>-10.859835368294036</v>
      </c>
      <c r="BM24" s="5">
        <f>+(PIB_Trim_CRT_Milliards_FCFA!BQ24/PIB_Trim_CRT_Milliards_FCFA!BM24-1)*100</f>
        <v>-4.7087371738343764</v>
      </c>
      <c r="BN24" s="5">
        <f>+(PIB_Trim_CRT_Milliards_FCFA!BR24/PIB_Trim_CRT_Milliards_FCFA!BN24-1)*100</f>
        <v>-5.5114744773286706</v>
      </c>
      <c r="BO24" s="5">
        <f>+(PIB_Trim_CRT_Milliards_FCFA!BS24/PIB_Trim_CRT_Milliards_FCFA!BO24-1)*100</f>
        <v>9.8994982450350211</v>
      </c>
      <c r="BP24" s="5">
        <f>+(PIB_Trim_CRT_Milliards_FCFA!BT24/PIB_Trim_CRT_Milliards_FCFA!BP24-1)*100</f>
        <v>8.2939942224051766</v>
      </c>
      <c r="BQ24" s="5">
        <f>+(PIB_Trim_CRT_Milliards_FCFA!BU24/PIB_Trim_CRT_Milliards_FCFA!BQ24-1)*100</f>
        <v>13.698569149184149</v>
      </c>
      <c r="BR24" s="5">
        <f>+(PIB_Trim_CRT_Milliards_FCFA!BV24/PIB_Trim_CRT_Milliards_FCFA!BR24-1)*100</f>
        <v>11.110252818915779</v>
      </c>
      <c r="BS24" s="5">
        <f>+(PIB_Trim_CRT_Milliards_FCFA!BW24/PIB_Trim_CRT_Milliards_FCFA!BS24-1)*100</f>
        <v>16.093190527485724</v>
      </c>
      <c r="BT24" s="5">
        <f>+(PIB_Trim_CRT_Milliards_FCFA!BX24/PIB_Trim_CRT_Milliards_FCFA!BT24-1)*100</f>
        <v>23.841232120616883</v>
      </c>
      <c r="BU24" s="5">
        <f>+(PIB_Trim_CRT_Milliards_FCFA!BY24/PIB_Trim_CRT_Milliards_FCFA!BU24-1)*100</f>
        <v>13.262553838586367</v>
      </c>
      <c r="BV24" s="5">
        <f>+(PIB_Trim_CRT_Milliards_FCFA!BZ24/PIB_Trim_CRT_Milliards_FCFA!BV24-1)*100</f>
        <v>10.765459511755626</v>
      </c>
      <c r="BW24" s="5">
        <f>+(PIB_Trim_CRT_Milliards_FCFA!CA24/PIB_Trim_CRT_Milliards_FCFA!BW24-1)*100</f>
        <v>6.9013404946955514</v>
      </c>
      <c r="BX24" s="5">
        <f>+(PIB_Trim_CRT_Milliards_FCFA!CB24/PIB_Trim_CRT_Milliards_FCFA!BX24-1)*100</f>
        <v>1.9493927416379009</v>
      </c>
      <c r="BY24" s="5">
        <f>+(PIB_Trim_CRT_Milliards_FCFA!CC24/PIB_Trim_CRT_Milliards_FCFA!BY24-1)*100</f>
        <v>7.1745524900630242</v>
      </c>
      <c r="BZ24" s="5">
        <f>+(PIB_Trim_CRT_Milliards_FCFA!CD24/PIB_Trim_CRT_Milliards_FCFA!BZ24-1)*100</f>
        <v>9.8249526790010968</v>
      </c>
      <c r="CA24" s="5">
        <f>+(PIB_Trim_CRT_Milliards_FCFA!CE24/PIB_Trim_CRT_Milliards_FCFA!CA24-1)*100</f>
        <v>9.9890937811851757</v>
      </c>
      <c r="CB24" s="5">
        <f>+(PIB_Trim_CRT_Milliards_FCFA!CF24/PIB_Trim_CRT_Milliards_FCFA!CB24-1)*100</f>
        <v>14.2555982393181</v>
      </c>
      <c r="CC24" s="5">
        <f>+(PIB_Trim_CRT_Milliards_FCFA!CG24/PIB_Trim_CRT_Milliards_FCFA!CC24-1)*100</f>
        <v>3.5802586321853846</v>
      </c>
    </row>
    <row r="25" spans="1:81" x14ac:dyDescent="0.55000000000000004">
      <c r="A25" s="4" t="s">
        <v>20</v>
      </c>
      <c r="B25" s="5">
        <f>+(PIB_Trim_CRT_Milliards_FCFA!F25/PIB_Trim_CRT_Milliards_FCFA!B25-1)*100</f>
        <v>8.624814667816727</v>
      </c>
      <c r="C25" s="5">
        <f>+(PIB_Trim_CRT_Milliards_FCFA!G25/PIB_Trim_CRT_Milliards_FCFA!C25-1)*100</f>
        <v>9.3073200066726045</v>
      </c>
      <c r="D25" s="5">
        <f>+(PIB_Trim_CRT_Milliards_FCFA!H25/PIB_Trim_CRT_Milliards_FCFA!D25-1)*100</f>
        <v>13.91924195964882</v>
      </c>
      <c r="E25" s="5">
        <f>+(PIB_Trim_CRT_Milliards_FCFA!I25/PIB_Trim_CRT_Milliards_FCFA!E25-1)*100</f>
        <v>48.128743852651581</v>
      </c>
      <c r="F25" s="5">
        <f>+(PIB_Trim_CRT_Milliards_FCFA!J25/PIB_Trim_CRT_Milliards_FCFA!F25-1)*100</f>
        <v>58.714321235053781</v>
      </c>
      <c r="G25" s="5">
        <f>+(PIB_Trim_CRT_Milliards_FCFA!K25/PIB_Trim_CRT_Milliards_FCFA!G25-1)*100</f>
        <v>51.737254805358916</v>
      </c>
      <c r="H25" s="5">
        <f>+(PIB_Trim_CRT_Milliards_FCFA!L25/PIB_Trim_CRT_Milliards_FCFA!H25-1)*100</f>
        <v>41.921851357233479</v>
      </c>
      <c r="I25" s="5">
        <f>+(PIB_Trim_CRT_Milliards_FCFA!M25/PIB_Trim_CRT_Milliards_FCFA!I25-1)*100</f>
        <v>8.7660393931634495</v>
      </c>
      <c r="J25" s="5">
        <f>+(PIB_Trim_CRT_Milliards_FCFA!N25/PIB_Trim_CRT_Milliards_FCFA!J25-1)*100</f>
        <v>55.022249417281664</v>
      </c>
      <c r="K25" s="5">
        <f>+(PIB_Trim_CRT_Milliards_FCFA!O25/PIB_Trim_CRT_Milliards_FCFA!K25-1)*100</f>
        <v>20.403609844562265</v>
      </c>
      <c r="L25" s="5">
        <f>+(PIB_Trim_CRT_Milliards_FCFA!P25/PIB_Trim_CRT_Milliards_FCFA!L25-1)*100</f>
        <v>12.905376133500447</v>
      </c>
      <c r="M25" s="5">
        <f>+(PIB_Trim_CRT_Milliards_FCFA!Q25/PIB_Trim_CRT_Milliards_FCFA!M25-1)*100</f>
        <v>6.9983935736616099</v>
      </c>
      <c r="N25" s="5">
        <f>+(PIB_Trim_CRT_Milliards_FCFA!R25/PIB_Trim_CRT_Milliards_FCFA!N25-1)*100</f>
        <v>-36.661411548644864</v>
      </c>
      <c r="O25" s="5">
        <f>+(PIB_Trim_CRT_Milliards_FCFA!S25/PIB_Trim_CRT_Milliards_FCFA!O25-1)*100</f>
        <v>-25.51017989145349</v>
      </c>
      <c r="P25" s="5">
        <f>+(PIB_Trim_CRT_Milliards_FCFA!T25/PIB_Trim_CRT_Milliards_FCFA!P25-1)*100</f>
        <v>-17.185438974339174</v>
      </c>
      <c r="Q25" s="5">
        <f>+(PIB_Trim_CRT_Milliards_FCFA!U25/PIB_Trim_CRT_Milliards_FCFA!Q25-1)*100</f>
        <v>-11.62233172047169</v>
      </c>
      <c r="R25" s="5">
        <f>+(PIB_Trim_CRT_Milliards_FCFA!V25/PIB_Trim_CRT_Milliards_FCFA!R25-1)*100</f>
        <v>11.51204726560997</v>
      </c>
      <c r="S25" s="5">
        <f>+(PIB_Trim_CRT_Milliards_FCFA!W25/PIB_Trim_CRT_Milliards_FCFA!S25-1)*100</f>
        <v>37.962812342943963</v>
      </c>
      <c r="T25" s="5">
        <f>+(PIB_Trim_CRT_Milliards_FCFA!X25/PIB_Trim_CRT_Milliards_FCFA!T25-1)*100</f>
        <v>39.889725948938093</v>
      </c>
      <c r="U25" s="5">
        <f>+(PIB_Trim_CRT_Milliards_FCFA!Y25/PIB_Trim_CRT_Milliards_FCFA!U25-1)*100</f>
        <v>25.505008958754672</v>
      </c>
      <c r="V25" s="5">
        <f>+(PIB_Trim_CRT_Milliards_FCFA!Z25/PIB_Trim_CRT_Milliards_FCFA!V25-1)*100</f>
        <v>2.2245648898936876</v>
      </c>
      <c r="W25" s="5">
        <f>+(PIB_Trim_CRT_Milliards_FCFA!AA25/PIB_Trim_CRT_Milliards_FCFA!W25-1)*100</f>
        <v>-7.9777450285692941</v>
      </c>
      <c r="X25" s="5">
        <f>+(PIB_Trim_CRT_Milliards_FCFA!AB25/PIB_Trim_CRT_Milliards_FCFA!X25-1)*100</f>
        <v>17.416093949547438</v>
      </c>
      <c r="Y25" s="5">
        <f>+(PIB_Trim_CRT_Milliards_FCFA!AC25/PIB_Trim_CRT_Milliards_FCFA!Y25-1)*100</f>
        <v>9.9538604703876885</v>
      </c>
      <c r="Z25" s="5">
        <f>+(PIB_Trim_CRT_Milliards_FCFA!AD25/PIB_Trim_CRT_Milliards_FCFA!Z25-1)*100</f>
        <v>7.0741879578489542</v>
      </c>
      <c r="AA25" s="5">
        <f>+(PIB_Trim_CRT_Milliards_FCFA!AE25/PIB_Trim_CRT_Milliards_FCFA!AA25-1)*100</f>
        <v>9.5856439281315495</v>
      </c>
      <c r="AB25" s="5">
        <f>+(PIB_Trim_CRT_Milliards_FCFA!AF25/PIB_Trim_CRT_Milliards_FCFA!AB25-1)*100</f>
        <v>-17.608321818913598</v>
      </c>
      <c r="AC25" s="5">
        <f>+(PIB_Trim_CRT_Milliards_FCFA!AG25/PIB_Trim_CRT_Milliards_FCFA!AC25-1)*100</f>
        <v>-11.323377866599005</v>
      </c>
      <c r="AD25" s="5">
        <f>+(PIB_Trim_CRT_Milliards_FCFA!AH25/PIB_Trim_CRT_Milliards_FCFA!AD25-1)*100</f>
        <v>-7.5759137822100753</v>
      </c>
      <c r="AE25" s="5">
        <f>+(PIB_Trim_CRT_Milliards_FCFA!AI25/PIB_Trim_CRT_Milliards_FCFA!AE25-1)*100</f>
        <v>2.4361600116963533</v>
      </c>
      <c r="AF25" s="5">
        <f>+(PIB_Trim_CRT_Milliards_FCFA!AJ25/PIB_Trim_CRT_Milliards_FCFA!AF25-1)*100</f>
        <v>15.794788985605091</v>
      </c>
      <c r="AG25" s="5">
        <f>+(PIB_Trim_CRT_Milliards_FCFA!AK25/PIB_Trim_CRT_Milliards_FCFA!AG25-1)*100</f>
        <v>8.2777241334142104</v>
      </c>
      <c r="AH25" s="5">
        <f>+(PIB_Trim_CRT_Milliards_FCFA!AL25/PIB_Trim_CRT_Milliards_FCFA!AH25-1)*100</f>
        <v>23.606515389815442</v>
      </c>
      <c r="AI25" s="5">
        <f>+(PIB_Trim_CRT_Milliards_FCFA!AM25/PIB_Trim_CRT_Milliards_FCFA!AI25-1)*100</f>
        <v>22.461456530084867</v>
      </c>
      <c r="AJ25" s="5">
        <f>+(PIB_Trim_CRT_Milliards_FCFA!AN25/PIB_Trim_CRT_Milliards_FCFA!AJ25-1)*100</f>
        <v>15.158178241734866</v>
      </c>
      <c r="AK25" s="5">
        <f>+(PIB_Trim_CRT_Milliards_FCFA!AO25/PIB_Trim_CRT_Milliards_FCFA!AK25-1)*100</f>
        <v>20.475691279854914</v>
      </c>
      <c r="AL25" s="5">
        <f>+(PIB_Trim_CRT_Milliards_FCFA!AP25/PIB_Trim_CRT_Milliards_FCFA!AL25-1)*100</f>
        <v>16.743220587663778</v>
      </c>
      <c r="AM25" s="5">
        <f>+(PIB_Trim_CRT_Milliards_FCFA!AQ25/PIB_Trim_CRT_Milliards_FCFA!AM25-1)*100</f>
        <v>3.0971181627134303</v>
      </c>
      <c r="AN25" s="5">
        <f>+(PIB_Trim_CRT_Milliards_FCFA!AR25/PIB_Trim_CRT_Milliards_FCFA!AN25-1)*100</f>
        <v>1.0296742822839766</v>
      </c>
      <c r="AO25" s="5">
        <f>+(PIB_Trim_CRT_Milliards_FCFA!AS25/PIB_Trim_CRT_Milliards_FCFA!AO25-1)*100</f>
        <v>14.829616914954835</v>
      </c>
      <c r="AP25" s="5">
        <f>+(PIB_Trim_CRT_Milliards_FCFA!AT25/PIB_Trim_CRT_Milliards_FCFA!AP25-1)*100</f>
        <v>2.7176834472273592</v>
      </c>
      <c r="AQ25" s="5">
        <f>+(PIB_Trim_CRT_Milliards_FCFA!AU25/PIB_Trim_CRT_Milliards_FCFA!AQ25-1)*100</f>
        <v>15.766750546693164</v>
      </c>
      <c r="AR25" s="5">
        <f>+(PIB_Trim_CRT_Milliards_FCFA!AV25/PIB_Trim_CRT_Milliards_FCFA!AR25-1)*100</f>
        <v>22.662879697713056</v>
      </c>
      <c r="AS25" s="5">
        <f>+(PIB_Trim_CRT_Milliards_FCFA!AW25/PIB_Trim_CRT_Milliards_FCFA!AS25-1)*100</f>
        <v>10.350471253103821</v>
      </c>
      <c r="AT25" s="5">
        <f>+(PIB_Trim_CRT_Milliards_FCFA!AX25/PIB_Trim_CRT_Milliards_FCFA!AT25-1)*100</f>
        <v>14.2383918719168</v>
      </c>
      <c r="AU25" s="5">
        <f>+(PIB_Trim_CRT_Milliards_FCFA!AY25/PIB_Trim_CRT_Milliards_FCFA!AU25-1)*100</f>
        <v>12.42196905833206</v>
      </c>
      <c r="AV25" s="5">
        <f>+(PIB_Trim_CRT_Milliards_FCFA!AZ25/PIB_Trim_CRT_Milliards_FCFA!AV25-1)*100</f>
        <v>7.4419434638679505</v>
      </c>
      <c r="AW25" s="5">
        <f>+(PIB_Trim_CRT_Milliards_FCFA!BA25/PIB_Trim_CRT_Milliards_FCFA!AW25-1)*100</f>
        <v>-0.69068142360265705</v>
      </c>
      <c r="AX25" s="5">
        <f>+(PIB_Trim_CRT_Milliards_FCFA!BB25/PIB_Trim_CRT_Milliards_FCFA!AX25-1)*100</f>
        <v>9.9357492209612541</v>
      </c>
      <c r="AY25" s="5">
        <f>+(PIB_Trim_CRT_Milliards_FCFA!BC25/PIB_Trim_CRT_Milliards_FCFA!AY25-1)*100</f>
        <v>4.7032996205628397</v>
      </c>
      <c r="AZ25" s="5">
        <f>+(PIB_Trim_CRT_Milliards_FCFA!BD25/PIB_Trim_CRT_Milliards_FCFA!AZ25-1)*100</f>
        <v>3.872361119790857</v>
      </c>
      <c r="BA25" s="5">
        <f>+(PIB_Trim_CRT_Milliards_FCFA!BE25/PIB_Trim_CRT_Milliards_FCFA!BA25-1)*100</f>
        <v>3.9340470282851925</v>
      </c>
      <c r="BB25" s="5">
        <f>+(PIB_Trim_CRT_Milliards_FCFA!BF25/PIB_Trim_CRT_Milliards_FCFA!BB25-1)*100</f>
        <v>-0.84827169863790353</v>
      </c>
      <c r="BC25" s="5">
        <f>+(PIB_Trim_CRT_Milliards_FCFA!BG25/PIB_Trim_CRT_Milliards_FCFA!BC25-1)*100</f>
        <v>0.34310081936541614</v>
      </c>
      <c r="BD25" s="5">
        <f>+(PIB_Trim_CRT_Milliards_FCFA!BH25/PIB_Trim_CRT_Milliards_FCFA!BD25-1)*100</f>
        <v>13.904204153423926</v>
      </c>
      <c r="BE25" s="5">
        <f>+(PIB_Trim_CRT_Milliards_FCFA!BI25/PIB_Trim_CRT_Milliards_FCFA!BE25-1)*100</f>
        <v>15.749856134826112</v>
      </c>
      <c r="BF25" s="5">
        <f>+(PIB_Trim_CRT_Milliards_FCFA!BJ25/PIB_Trim_CRT_Milliards_FCFA!BF25-1)*100</f>
        <v>8.0550255966763231</v>
      </c>
      <c r="BG25" s="5">
        <f>+(PIB_Trim_CRT_Milliards_FCFA!BK25/PIB_Trim_CRT_Milliards_FCFA!BG25-1)*100</f>
        <v>15.819697928080178</v>
      </c>
      <c r="BH25" s="5">
        <f>+(PIB_Trim_CRT_Milliards_FCFA!BL25/PIB_Trim_CRT_Milliards_FCFA!BH25-1)*100</f>
        <v>6.7306259186889594</v>
      </c>
      <c r="BI25" s="5">
        <f>+(PIB_Trim_CRT_Milliards_FCFA!BM25/PIB_Trim_CRT_Milliards_FCFA!BI25-1)*100</f>
        <v>17.589949346570187</v>
      </c>
      <c r="BJ25" s="5">
        <f>+(PIB_Trim_CRT_Milliards_FCFA!BN25/PIB_Trim_CRT_Milliards_FCFA!BJ25-1)*100</f>
        <v>-6.9339080610925086</v>
      </c>
      <c r="BK25" s="5">
        <f>+(PIB_Trim_CRT_Milliards_FCFA!BO25/PIB_Trim_CRT_Milliards_FCFA!BK25-1)*100</f>
        <v>-16.064970124792289</v>
      </c>
      <c r="BL25" s="5">
        <f>+(PIB_Trim_CRT_Milliards_FCFA!BP25/PIB_Trim_CRT_Milliards_FCFA!BL25-1)*100</f>
        <v>-18.586533245274982</v>
      </c>
      <c r="BM25" s="5">
        <f>+(PIB_Trim_CRT_Milliards_FCFA!BQ25/PIB_Trim_CRT_Milliards_FCFA!BM25-1)*100</f>
        <v>-30.317639255073502</v>
      </c>
      <c r="BN25" s="5">
        <f>+(PIB_Trim_CRT_Milliards_FCFA!BR25/PIB_Trim_CRT_Milliards_FCFA!BN25-1)*100</f>
        <v>-8.0522213178738653</v>
      </c>
      <c r="BO25" s="5">
        <f>+(PIB_Trim_CRT_Milliards_FCFA!BS25/PIB_Trim_CRT_Milliards_FCFA!BO25-1)*100</f>
        <v>4.2595193331421921</v>
      </c>
      <c r="BP25" s="5">
        <f>+(PIB_Trim_CRT_Milliards_FCFA!BT25/PIB_Trim_CRT_Milliards_FCFA!BP25-1)*100</f>
        <v>6.8696857808229872</v>
      </c>
      <c r="BQ25" s="5">
        <f>+(PIB_Trim_CRT_Milliards_FCFA!BU25/PIB_Trim_CRT_Milliards_FCFA!BQ25-1)*100</f>
        <v>11.565904768190173</v>
      </c>
      <c r="BR25" s="5">
        <f>+(PIB_Trim_CRT_Milliards_FCFA!BV25/PIB_Trim_CRT_Milliards_FCFA!BR25-1)*100</f>
        <v>6.7632465074163761</v>
      </c>
      <c r="BS25" s="5">
        <f>+(PIB_Trim_CRT_Milliards_FCFA!BW25/PIB_Trim_CRT_Milliards_FCFA!BS25-1)*100</f>
        <v>-1.0845897382657399</v>
      </c>
      <c r="BT25" s="5">
        <f>+(PIB_Trim_CRT_Milliards_FCFA!BX25/PIB_Trim_CRT_Milliards_FCFA!BT25-1)*100</f>
        <v>-3.1327603969887652</v>
      </c>
      <c r="BU25" s="5">
        <f>+(PIB_Trim_CRT_Milliards_FCFA!BY25/PIB_Trim_CRT_Milliards_FCFA!BU25-1)*100</f>
        <v>-7.5740952001446811</v>
      </c>
      <c r="BV25" s="5">
        <f>+(PIB_Trim_CRT_Milliards_FCFA!BZ25/PIB_Trim_CRT_Milliards_FCFA!BV25-1)*100</f>
        <v>-7.1782629645584795</v>
      </c>
      <c r="BW25" s="5">
        <f>+(PIB_Trim_CRT_Milliards_FCFA!CA25/PIB_Trim_CRT_Milliards_FCFA!BW25-1)*100</f>
        <v>11.810205730502821</v>
      </c>
      <c r="BX25" s="5">
        <f>+(PIB_Trim_CRT_Milliards_FCFA!CB25/PIB_Trim_CRT_Milliards_FCFA!BX25-1)*100</f>
        <v>17.707226600138924</v>
      </c>
      <c r="BY25" s="5">
        <f>+(PIB_Trim_CRT_Milliards_FCFA!CC25/PIB_Trim_CRT_Milliards_FCFA!BY25-1)*100</f>
        <v>11.190160734929933</v>
      </c>
      <c r="BZ25" s="5">
        <f>+(PIB_Trim_CRT_Milliards_FCFA!CD25/PIB_Trim_CRT_Milliards_FCFA!BZ25-1)*100</f>
        <v>12.866854579442165</v>
      </c>
      <c r="CA25" s="5">
        <f>+(PIB_Trim_CRT_Milliards_FCFA!CE25/PIB_Trim_CRT_Milliards_FCFA!CA25-1)*100</f>
        <v>9.7616618663867616</v>
      </c>
      <c r="CB25" s="5">
        <f>+(PIB_Trim_CRT_Milliards_FCFA!CF25/PIB_Trim_CRT_Milliards_FCFA!CB25-1)*100</f>
        <v>9.0044687113241206</v>
      </c>
      <c r="CC25" s="5">
        <f>+(PIB_Trim_CRT_Milliards_FCFA!CG25/PIB_Trim_CRT_Milliards_FCFA!CC25-1)*100</f>
        <v>9.2401148112178468</v>
      </c>
    </row>
    <row r="26" spans="1:81" x14ac:dyDescent="0.55000000000000004">
      <c r="A26" s="4" t="s">
        <v>21</v>
      </c>
      <c r="B26" s="5">
        <f>+(PIB_Trim_CRT_Milliards_FCFA!F26/PIB_Trim_CRT_Milliards_FCFA!B26-1)*100</f>
        <v>-65.594403607631008</v>
      </c>
      <c r="C26" s="5">
        <f>+(PIB_Trim_CRT_Milliards_FCFA!G26/PIB_Trim_CRT_Milliards_FCFA!C26-1)*100</f>
        <v>-35.281154746292877</v>
      </c>
      <c r="D26" s="5">
        <f>+(PIB_Trim_CRT_Milliards_FCFA!H26/PIB_Trim_CRT_Milliards_FCFA!D26-1)*100</f>
        <v>-31.812695591628547</v>
      </c>
      <c r="E26" s="5">
        <f>+(PIB_Trim_CRT_Milliards_FCFA!I26/PIB_Trim_CRT_Milliards_FCFA!E26-1)*100</f>
        <v>3.0970767964214607</v>
      </c>
      <c r="F26" s="5">
        <f>+(PIB_Trim_CRT_Milliards_FCFA!J26/PIB_Trim_CRT_Milliards_FCFA!F26-1)*100</f>
        <v>73.168547489169143</v>
      </c>
      <c r="G26" s="5">
        <f>+(PIB_Trim_CRT_Milliards_FCFA!K26/PIB_Trim_CRT_Milliards_FCFA!G26-1)*100</f>
        <v>14.434797456882675</v>
      </c>
      <c r="H26" s="5">
        <f>+(PIB_Trim_CRT_Milliards_FCFA!L26/PIB_Trim_CRT_Milliards_FCFA!H26-1)*100</f>
        <v>46.349331368032544</v>
      </c>
      <c r="I26" s="5">
        <f>+(PIB_Trim_CRT_Milliards_FCFA!M26/PIB_Trim_CRT_Milliards_FCFA!I26-1)*100</f>
        <v>30.341352885640326</v>
      </c>
      <c r="J26" s="5">
        <f>+(PIB_Trim_CRT_Milliards_FCFA!N26/PIB_Trim_CRT_Milliards_FCFA!J26-1)*100</f>
        <v>33.312757028409479</v>
      </c>
      <c r="K26" s="5">
        <f>+(PIB_Trim_CRT_Milliards_FCFA!O26/PIB_Trim_CRT_Milliards_FCFA!K26-1)*100</f>
        <v>4.9086823584365336</v>
      </c>
      <c r="L26" s="5">
        <f>+(PIB_Trim_CRT_Milliards_FCFA!P26/PIB_Trim_CRT_Milliards_FCFA!L26-1)*100</f>
        <v>-19.919265649472052</v>
      </c>
      <c r="M26" s="5">
        <f>+(PIB_Trim_CRT_Milliards_FCFA!Q26/PIB_Trim_CRT_Milliards_FCFA!M26-1)*100</f>
        <v>11.421424095407673</v>
      </c>
      <c r="N26" s="5">
        <f>+(PIB_Trim_CRT_Milliards_FCFA!R26/PIB_Trim_CRT_Milliards_FCFA!N26-1)*100</f>
        <v>1.6867726311678544</v>
      </c>
      <c r="O26" s="5">
        <f>+(PIB_Trim_CRT_Milliards_FCFA!S26/PIB_Trim_CRT_Milliards_FCFA!O26-1)*100</f>
        <v>16.770105890606168</v>
      </c>
      <c r="P26" s="5">
        <f>+(PIB_Trim_CRT_Milliards_FCFA!T26/PIB_Trim_CRT_Milliards_FCFA!P26-1)*100</f>
        <v>36.715196786944816</v>
      </c>
      <c r="Q26" s="5">
        <f>+(PIB_Trim_CRT_Milliards_FCFA!U26/PIB_Trim_CRT_Milliards_FCFA!Q26-1)*100</f>
        <v>-7.5960465540925171E-3</v>
      </c>
      <c r="R26" s="5">
        <f>+(PIB_Trim_CRT_Milliards_FCFA!V26/PIB_Trim_CRT_Milliards_FCFA!R26-1)*100</f>
        <v>40.031653721473418</v>
      </c>
      <c r="S26" s="5">
        <f>+(PIB_Trim_CRT_Milliards_FCFA!W26/PIB_Trim_CRT_Milliards_FCFA!S26-1)*100</f>
        <v>62.404477349631307</v>
      </c>
      <c r="T26" s="5">
        <f>+(PIB_Trim_CRT_Milliards_FCFA!X26/PIB_Trim_CRT_Milliards_FCFA!T26-1)*100</f>
        <v>50.861733600251213</v>
      </c>
      <c r="U26" s="5">
        <f>+(PIB_Trim_CRT_Milliards_FCFA!Y26/PIB_Trim_CRT_Milliards_FCFA!U26-1)*100</f>
        <v>26.881529462738118</v>
      </c>
      <c r="V26" s="5">
        <f>+(PIB_Trim_CRT_Milliards_FCFA!Z26/PIB_Trim_CRT_Milliards_FCFA!V26-1)*100</f>
        <v>-24.115854125384782</v>
      </c>
      <c r="W26" s="5">
        <f>+(PIB_Trim_CRT_Milliards_FCFA!AA26/PIB_Trim_CRT_Milliards_FCFA!W26-1)*100</f>
        <v>-39.884407217076742</v>
      </c>
      <c r="X26" s="5">
        <f>+(PIB_Trim_CRT_Milliards_FCFA!AB26/PIB_Trim_CRT_Milliards_FCFA!X26-1)*100</f>
        <v>-12.67328174221517</v>
      </c>
      <c r="Y26" s="5">
        <f>+(PIB_Trim_CRT_Milliards_FCFA!AC26/PIB_Trim_CRT_Milliards_FCFA!Y26-1)*100</f>
        <v>15.71796381026842</v>
      </c>
      <c r="Z26" s="5">
        <f>+(PIB_Trim_CRT_Milliards_FCFA!AD26/PIB_Trim_CRT_Milliards_FCFA!Z26-1)*100</f>
        <v>35.469403418287349</v>
      </c>
      <c r="AA26" s="5">
        <f>+(PIB_Trim_CRT_Milliards_FCFA!AE26/PIB_Trim_CRT_Milliards_FCFA!AA26-1)*100</f>
        <v>37.674085266536196</v>
      </c>
      <c r="AB26" s="5">
        <f>+(PIB_Trim_CRT_Milliards_FCFA!AF26/PIB_Trim_CRT_Milliards_FCFA!AB26-1)*100</f>
        <v>-18.893005800633802</v>
      </c>
      <c r="AC26" s="5">
        <f>+(PIB_Trim_CRT_Milliards_FCFA!AG26/PIB_Trim_CRT_Milliards_FCFA!AC26-1)*100</f>
        <v>-55.051930429961104</v>
      </c>
      <c r="AD26" s="5">
        <f>+(PIB_Trim_CRT_Milliards_FCFA!AH26/PIB_Trim_CRT_Milliards_FCFA!AD26-1)*100</f>
        <v>-40.618360348438401</v>
      </c>
      <c r="AE26" s="5">
        <f>+(PIB_Trim_CRT_Milliards_FCFA!AI26/PIB_Trim_CRT_Milliards_FCFA!AE26-1)*100</f>
        <v>-59.703983181248852</v>
      </c>
      <c r="AF26" s="5">
        <f>+(PIB_Trim_CRT_Milliards_FCFA!AJ26/PIB_Trim_CRT_Milliards_FCFA!AF26-1)*100</f>
        <v>-66.484046986054608</v>
      </c>
      <c r="AG26" s="5">
        <f>+(PIB_Trim_CRT_Milliards_FCFA!AK26/PIB_Trim_CRT_Milliards_FCFA!AG26-1)*100</f>
        <v>-25.17020999014332</v>
      </c>
      <c r="AH26" s="5">
        <f>+(PIB_Trim_CRT_Milliards_FCFA!AL26/PIB_Trim_CRT_Milliards_FCFA!AH26-1)*100</f>
        <v>-21.881460067353508</v>
      </c>
      <c r="AI26" s="5">
        <f>+(PIB_Trim_CRT_Milliards_FCFA!AM26/PIB_Trim_CRT_Milliards_FCFA!AI26-1)*100</f>
        <v>35.633086845781591</v>
      </c>
      <c r="AJ26" s="5">
        <f>+(PIB_Trim_CRT_Milliards_FCFA!AN26/PIB_Trim_CRT_Milliards_FCFA!AJ26-1)*100</f>
        <v>120.24364338122507</v>
      </c>
      <c r="AK26" s="5">
        <f>+(PIB_Trim_CRT_Milliards_FCFA!AO26/PIB_Trim_CRT_Milliards_FCFA!AK26-1)*100</f>
        <v>56.549571016414824</v>
      </c>
      <c r="AL26" s="5">
        <f>+(PIB_Trim_CRT_Milliards_FCFA!AP26/PIB_Trim_CRT_Milliards_FCFA!AL26-1)*100</f>
        <v>15.920880705673103</v>
      </c>
      <c r="AM26" s="5">
        <f>+(PIB_Trim_CRT_Milliards_FCFA!AQ26/PIB_Trim_CRT_Milliards_FCFA!AM26-1)*100</f>
        <v>3.1392689580012068E-2</v>
      </c>
      <c r="AN26" s="5">
        <f>+(PIB_Trim_CRT_Milliards_FCFA!AR26/PIB_Trim_CRT_Milliards_FCFA!AN26-1)*100</f>
        <v>-10.931912344662342</v>
      </c>
      <c r="AO26" s="5">
        <f>+(PIB_Trim_CRT_Milliards_FCFA!AS26/PIB_Trim_CRT_Milliards_FCFA!AO26-1)*100</f>
        <v>-14.309359337549887</v>
      </c>
      <c r="AP26" s="5">
        <f>+(PIB_Trim_CRT_Milliards_FCFA!AT26/PIB_Trim_CRT_Milliards_FCFA!AP26-1)*100</f>
        <v>-1.6247245499565133</v>
      </c>
      <c r="AQ26" s="5">
        <f>+(PIB_Trim_CRT_Milliards_FCFA!AU26/PIB_Trim_CRT_Milliards_FCFA!AQ26-1)*100</f>
        <v>8.9600358362875276</v>
      </c>
      <c r="AR26" s="5">
        <f>+(PIB_Trim_CRT_Milliards_FCFA!AV26/PIB_Trim_CRT_Milliards_FCFA!AR26-1)*100</f>
        <v>17.077101980146715</v>
      </c>
      <c r="AS26" s="5">
        <f>+(PIB_Trim_CRT_Milliards_FCFA!AW26/PIB_Trim_CRT_Milliards_FCFA!AS26-1)*100</f>
        <v>39.906946570584736</v>
      </c>
      <c r="AT26" s="5">
        <f>+(PIB_Trim_CRT_Milliards_FCFA!AX26/PIB_Trim_CRT_Milliards_FCFA!AT26-1)*100</f>
        <v>31.161165576087413</v>
      </c>
      <c r="AU26" s="5">
        <f>+(PIB_Trim_CRT_Milliards_FCFA!AY26/PIB_Trim_CRT_Milliards_FCFA!AU26-1)*100</f>
        <v>6.8943119472260506</v>
      </c>
      <c r="AV26" s="5">
        <f>+(PIB_Trim_CRT_Milliards_FCFA!AZ26/PIB_Trim_CRT_Milliards_FCFA!AV26-1)*100</f>
        <v>5.6728602639517511</v>
      </c>
      <c r="AW26" s="5">
        <f>+(PIB_Trim_CRT_Milliards_FCFA!BA26/PIB_Trim_CRT_Milliards_FCFA!AW26-1)*100</f>
        <v>-17.145801181953001</v>
      </c>
      <c r="AX26" s="5">
        <f>+(PIB_Trim_CRT_Milliards_FCFA!BB26/PIB_Trim_CRT_Milliards_FCFA!AX26-1)*100</f>
        <v>-5.437079885694363</v>
      </c>
      <c r="AY26" s="5">
        <f>+(PIB_Trim_CRT_Milliards_FCFA!BC26/PIB_Trim_CRT_Milliards_FCFA!AY26-1)*100</f>
        <v>-4.2471039894061535</v>
      </c>
      <c r="AZ26" s="5">
        <f>+(PIB_Trim_CRT_Milliards_FCFA!BD26/PIB_Trim_CRT_Milliards_FCFA!AZ26-1)*100</f>
        <v>-15.997000124230276</v>
      </c>
      <c r="BA26" s="5">
        <f>+(PIB_Trim_CRT_Milliards_FCFA!BE26/PIB_Trim_CRT_Milliards_FCFA!BA26-1)*100</f>
        <v>-4.4059159608837657</v>
      </c>
      <c r="BB26" s="5">
        <f>+(PIB_Trim_CRT_Milliards_FCFA!BF26/PIB_Trim_CRT_Milliards_FCFA!BB26-1)*100</f>
        <v>5.5475988633526763</v>
      </c>
      <c r="BC26" s="5">
        <f>+(PIB_Trim_CRT_Milliards_FCFA!BG26/PIB_Trim_CRT_Milliards_FCFA!BC26-1)*100</f>
        <v>8.253593383204505</v>
      </c>
      <c r="BD26" s="5">
        <f>+(PIB_Trim_CRT_Milliards_FCFA!BH26/PIB_Trim_CRT_Milliards_FCFA!BD26-1)*100</f>
        <v>-2.3396264862763361</v>
      </c>
      <c r="BE26" s="5">
        <f>+(PIB_Trim_CRT_Milliards_FCFA!BI26/PIB_Trim_CRT_Milliards_FCFA!BE26-1)*100</f>
        <v>-15.283556460101067</v>
      </c>
      <c r="BF26" s="5">
        <f>+(PIB_Trim_CRT_Milliards_FCFA!BJ26/PIB_Trim_CRT_Milliards_FCFA!BF26-1)*100</f>
        <v>-39.588733731955607</v>
      </c>
      <c r="BG26" s="5">
        <f>+(PIB_Trim_CRT_Milliards_FCFA!BK26/PIB_Trim_CRT_Milliards_FCFA!BG26-1)*100</f>
        <v>-42.470428604091246</v>
      </c>
      <c r="BH26" s="5">
        <f>+(PIB_Trim_CRT_Milliards_FCFA!BL26/PIB_Trim_CRT_Milliards_FCFA!BH26-1)*100</f>
        <v>-39.150472273252809</v>
      </c>
      <c r="BI26" s="5">
        <f>+(PIB_Trim_CRT_Milliards_FCFA!BM26/PIB_Trim_CRT_Milliards_FCFA!BI26-1)*100</f>
        <v>73.517512850179784</v>
      </c>
      <c r="BJ26" s="5">
        <f>+(PIB_Trim_CRT_Milliards_FCFA!BN26/PIB_Trim_CRT_Milliards_FCFA!BJ26-1)*100</f>
        <v>-42.068348734910735</v>
      </c>
      <c r="BK26" s="5">
        <f>+(PIB_Trim_CRT_Milliards_FCFA!BO26/PIB_Trim_CRT_Milliards_FCFA!BK26-1)*100</f>
        <v>-56.272264765177283</v>
      </c>
      <c r="BL26" s="5">
        <f>+(PIB_Trim_CRT_Milliards_FCFA!BP26/PIB_Trim_CRT_Milliards_FCFA!BL26-1)*100</f>
        <v>-60.428448707569274</v>
      </c>
      <c r="BM26" s="5">
        <f>+(PIB_Trim_CRT_Milliards_FCFA!BQ26/PIB_Trim_CRT_Milliards_FCFA!BM26-1)*100</f>
        <v>-82.914289578979279</v>
      </c>
      <c r="BN26" s="5">
        <f>+(PIB_Trim_CRT_Milliards_FCFA!BR26/PIB_Trim_CRT_Milliards_FCFA!BN26-1)*100</f>
        <v>-27.601501595461421</v>
      </c>
      <c r="BO26" s="5">
        <f>+(PIB_Trim_CRT_Milliards_FCFA!BS26/PIB_Trim_CRT_Milliards_FCFA!BO26-1)*100</f>
        <v>12.292007586509657</v>
      </c>
      <c r="BP26" s="5">
        <f>+(PIB_Trim_CRT_Milliards_FCFA!BT26/PIB_Trim_CRT_Milliards_FCFA!BP26-1)*100</f>
        <v>59.721765935714274</v>
      </c>
      <c r="BQ26" s="5">
        <f>+(PIB_Trim_CRT_Milliards_FCFA!BU26/PIB_Trim_CRT_Milliards_FCFA!BQ26-1)*100</f>
        <v>69.122303227229054</v>
      </c>
      <c r="BR26" s="5">
        <f>+(PIB_Trim_CRT_Milliards_FCFA!BV26/PIB_Trim_CRT_Milliards_FCFA!BR26-1)*100</f>
        <v>7.7269452447650488</v>
      </c>
      <c r="BS26" s="5">
        <f>+(PIB_Trim_CRT_Milliards_FCFA!BW26/PIB_Trim_CRT_Milliards_FCFA!BS26-1)*100</f>
        <v>1.3976141314828272</v>
      </c>
      <c r="BT26" s="5">
        <f>+(PIB_Trim_CRT_Milliards_FCFA!BX26/PIB_Trim_CRT_Milliards_FCFA!BT26-1)*100</f>
        <v>-2.5738609182447747</v>
      </c>
      <c r="BU26" s="5">
        <f>+(PIB_Trim_CRT_Milliards_FCFA!BY26/PIB_Trim_CRT_Milliards_FCFA!BU26-1)*100</f>
        <v>-14.333359789157562</v>
      </c>
      <c r="BV26" s="5">
        <f>+(PIB_Trim_CRT_Milliards_FCFA!BZ26/PIB_Trim_CRT_Milliards_FCFA!BV26-1)*100</f>
        <v>33.858399595652486</v>
      </c>
      <c r="BW26" s="5">
        <f>+(PIB_Trim_CRT_Milliards_FCFA!CA26/PIB_Trim_CRT_Milliards_FCFA!BW26-1)*100</f>
        <v>23.608598323173148</v>
      </c>
      <c r="BX26" s="5">
        <f>+(PIB_Trim_CRT_Milliards_FCFA!CB26/PIB_Trim_CRT_Milliards_FCFA!BX26-1)*100</f>
        <v>22.500840043562896</v>
      </c>
      <c r="BY26" s="5">
        <f>+(PIB_Trim_CRT_Milliards_FCFA!CC26/PIB_Trim_CRT_Milliards_FCFA!BY26-1)*100</f>
        <v>18.800526053233611</v>
      </c>
      <c r="BZ26" s="5">
        <f>+(PIB_Trim_CRT_Milliards_FCFA!CD26/PIB_Trim_CRT_Milliards_FCFA!BZ26-1)*100</f>
        <v>-2.3840100031842004</v>
      </c>
      <c r="CA26" s="5">
        <f>+(PIB_Trim_CRT_Milliards_FCFA!CE26/PIB_Trim_CRT_Milliards_FCFA!CA26-1)*100</f>
        <v>7.9052307007104305</v>
      </c>
      <c r="CB26" s="5">
        <f>+(PIB_Trim_CRT_Milliards_FCFA!CF26/PIB_Trim_CRT_Milliards_FCFA!CB26-1)*100</f>
        <v>6.1228260405324475</v>
      </c>
      <c r="CC26" s="5">
        <f>+(PIB_Trim_CRT_Milliards_FCFA!CG26/PIB_Trim_CRT_Milliards_FCFA!CC26-1)*100</f>
        <v>6.8499481292521036</v>
      </c>
    </row>
    <row r="27" spans="1:81" x14ac:dyDescent="0.55000000000000004">
      <c r="A27" s="4" t="s">
        <v>22</v>
      </c>
      <c r="B27" s="5">
        <f>+(PIB_Trim_CRT_Milliards_FCFA!F27/PIB_Trim_CRT_Milliards_FCFA!B27-1)*100</f>
        <v>25.010316252267152</v>
      </c>
      <c r="C27" s="5">
        <f>+(PIB_Trim_CRT_Milliards_FCFA!G27/PIB_Trim_CRT_Milliards_FCFA!C27-1)*100</f>
        <v>28.040317600521437</v>
      </c>
      <c r="D27" s="5">
        <f>+(PIB_Trim_CRT_Milliards_FCFA!H27/PIB_Trim_CRT_Milliards_FCFA!D27-1)*100</f>
        <v>24.271818291831803</v>
      </c>
      <c r="E27" s="5">
        <f>+(PIB_Trim_CRT_Milliards_FCFA!I27/PIB_Trim_CRT_Milliards_FCFA!E27-1)*100</f>
        <v>14.839204114929672</v>
      </c>
      <c r="F27" s="5">
        <f>+(PIB_Trim_CRT_Milliards_FCFA!J27/PIB_Trim_CRT_Milliards_FCFA!F27-1)*100</f>
        <v>-0.18758146352076954</v>
      </c>
      <c r="G27" s="5">
        <f>+(PIB_Trim_CRT_Milliards_FCFA!K27/PIB_Trim_CRT_Milliards_FCFA!G27-1)*100</f>
        <v>-3.8445503930373937</v>
      </c>
      <c r="H27" s="5">
        <f>+(PIB_Trim_CRT_Milliards_FCFA!L27/PIB_Trim_CRT_Milliards_FCFA!H27-1)*100</f>
        <v>-0.63217456393139804</v>
      </c>
      <c r="I27" s="5">
        <f>+(PIB_Trim_CRT_Milliards_FCFA!M27/PIB_Trim_CRT_Milliards_FCFA!I27-1)*100</f>
        <v>9.2578778872306255</v>
      </c>
      <c r="J27" s="5">
        <f>+(PIB_Trim_CRT_Milliards_FCFA!N27/PIB_Trim_CRT_Milliards_FCFA!J27-1)*100</f>
        <v>24.438559039812802</v>
      </c>
      <c r="K27" s="5">
        <f>+(PIB_Trim_CRT_Milliards_FCFA!O27/PIB_Trim_CRT_Milliards_FCFA!K27-1)*100</f>
        <v>30.59466931684025</v>
      </c>
      <c r="L27" s="5">
        <f>+(PIB_Trim_CRT_Milliards_FCFA!P27/PIB_Trim_CRT_Milliards_FCFA!L27-1)*100</f>
        <v>26.806203491260039</v>
      </c>
      <c r="M27" s="5">
        <f>+(PIB_Trim_CRT_Milliards_FCFA!Q27/PIB_Trim_CRT_Milliards_FCFA!M27-1)*100</f>
        <v>13.685955204273871</v>
      </c>
      <c r="N27" s="5">
        <f>+(PIB_Trim_CRT_Milliards_FCFA!R27/PIB_Trim_CRT_Milliards_FCFA!N27-1)*100</f>
        <v>-4.7177569348156982</v>
      </c>
      <c r="O27" s="5">
        <f>+(PIB_Trim_CRT_Milliards_FCFA!S27/PIB_Trim_CRT_Milliards_FCFA!O27-1)*100</f>
        <v>-16.277762978266875</v>
      </c>
      <c r="P27" s="5">
        <f>+(PIB_Trim_CRT_Milliards_FCFA!T27/PIB_Trim_CRT_Milliards_FCFA!P27-1)*100</f>
        <v>-20.382704792599693</v>
      </c>
      <c r="Q27" s="5">
        <f>+(PIB_Trim_CRT_Milliards_FCFA!U27/PIB_Trim_CRT_Milliards_FCFA!Q27-1)*100</f>
        <v>-16.711766363087833</v>
      </c>
      <c r="R27" s="5">
        <f>+(PIB_Trim_CRT_Milliards_FCFA!V27/PIB_Trim_CRT_Milliards_FCFA!R27-1)*100</f>
        <v>-5.5583051752721051</v>
      </c>
      <c r="S27" s="5">
        <f>+(PIB_Trim_CRT_Milliards_FCFA!W27/PIB_Trim_CRT_Milliards_FCFA!S27-1)*100</f>
        <v>6.9528606491566336</v>
      </c>
      <c r="T27" s="5">
        <f>+(PIB_Trim_CRT_Milliards_FCFA!X27/PIB_Trim_CRT_Milliards_FCFA!T27-1)*100</f>
        <v>15.344295042017709</v>
      </c>
      <c r="U27" s="5">
        <f>+(PIB_Trim_CRT_Milliards_FCFA!Y27/PIB_Trim_CRT_Milliards_FCFA!U27-1)*100</f>
        <v>17.421631835148489</v>
      </c>
      <c r="V27" s="5">
        <f>+(PIB_Trim_CRT_Milliards_FCFA!Z27/PIB_Trim_CRT_Milliards_FCFA!V27-1)*100</f>
        <v>16.992326081877419</v>
      </c>
      <c r="W27" s="5">
        <f>+(PIB_Trim_CRT_Milliards_FCFA!AA27/PIB_Trim_CRT_Milliards_FCFA!W27-1)*100</f>
        <v>9.5081410809609643</v>
      </c>
      <c r="X27" s="5">
        <f>+(PIB_Trim_CRT_Milliards_FCFA!AB27/PIB_Trim_CRT_Milliards_FCFA!X27-1)*100</f>
        <v>6.8687976315042309</v>
      </c>
      <c r="Y27" s="5">
        <f>+(PIB_Trim_CRT_Milliards_FCFA!AC27/PIB_Trim_CRT_Milliards_FCFA!Y27-1)*100</f>
        <v>4.7684678731655827</v>
      </c>
      <c r="Z27" s="5">
        <f>+(PIB_Trim_CRT_Milliards_FCFA!AD27/PIB_Trim_CRT_Milliards_FCFA!Z27-1)*100</f>
        <v>5.7037595428971022</v>
      </c>
      <c r="AA27" s="5">
        <f>+(PIB_Trim_CRT_Milliards_FCFA!AE27/PIB_Trim_CRT_Milliards_FCFA!AA27-1)*100</f>
        <v>5.020488058564232</v>
      </c>
      <c r="AB27" s="5">
        <f>+(PIB_Trim_CRT_Milliards_FCFA!AF27/PIB_Trim_CRT_Milliards_FCFA!AB27-1)*100</f>
        <v>-0.69091873442599372</v>
      </c>
      <c r="AC27" s="5">
        <f>+(PIB_Trim_CRT_Milliards_FCFA!AG27/PIB_Trim_CRT_Milliards_FCFA!AC27-1)*100</f>
        <v>-7.2219669840483007</v>
      </c>
      <c r="AD27" s="5">
        <f>+(PIB_Trim_CRT_Milliards_FCFA!AH27/PIB_Trim_CRT_Milliards_FCFA!AD27-1)*100</f>
        <v>-7.7994727704426392</v>
      </c>
      <c r="AE27" s="5">
        <f>+(PIB_Trim_CRT_Milliards_FCFA!AI27/PIB_Trim_CRT_Milliards_FCFA!AE27-1)*100</f>
        <v>-5.0511484924629197</v>
      </c>
      <c r="AF27" s="5">
        <f>+(PIB_Trim_CRT_Milliards_FCFA!AJ27/PIB_Trim_CRT_Milliards_FCFA!AF27-1)*100</f>
        <v>-3.3191190348394128</v>
      </c>
      <c r="AG27" s="5">
        <f>+(PIB_Trim_CRT_Milliards_FCFA!AK27/PIB_Trim_CRT_Milliards_FCFA!AG27-1)*100</f>
        <v>5.4432663483325427</v>
      </c>
      <c r="AH27" s="5">
        <f>+(PIB_Trim_CRT_Milliards_FCFA!AL27/PIB_Trim_CRT_Milliards_FCFA!AH27-1)*100</f>
        <v>6.8188712307768684</v>
      </c>
      <c r="AI27" s="5">
        <f>+(PIB_Trim_CRT_Milliards_FCFA!AM27/PIB_Trim_CRT_Milliards_FCFA!AI27-1)*100</f>
        <v>10.204920668172113</v>
      </c>
      <c r="AJ27" s="5">
        <f>+(PIB_Trim_CRT_Milliards_FCFA!AN27/PIB_Trim_CRT_Milliards_FCFA!AJ27-1)*100</f>
        <v>14.026107452847626</v>
      </c>
      <c r="AK27" s="5">
        <f>+(PIB_Trim_CRT_Milliards_FCFA!AO27/PIB_Trim_CRT_Milliards_FCFA!AK27-1)*100</f>
        <v>13.209811287300944</v>
      </c>
      <c r="AL27" s="5">
        <f>+(PIB_Trim_CRT_Milliards_FCFA!AP27/PIB_Trim_CRT_Milliards_FCFA!AL27-1)*100</f>
        <v>10.137228294121003</v>
      </c>
      <c r="AM27" s="5">
        <f>+(PIB_Trim_CRT_Milliards_FCFA!AQ27/PIB_Trim_CRT_Milliards_FCFA!AM27-1)*100</f>
        <v>7.5617519284951307</v>
      </c>
      <c r="AN27" s="5">
        <f>+(PIB_Trim_CRT_Milliards_FCFA!AR27/PIB_Trim_CRT_Milliards_FCFA!AN27-1)*100</f>
        <v>7.6524522166705689</v>
      </c>
      <c r="AO27" s="5">
        <f>+(PIB_Trim_CRT_Milliards_FCFA!AS27/PIB_Trim_CRT_Milliards_FCFA!AO27-1)*100</f>
        <v>6.3364088889022563</v>
      </c>
      <c r="AP27" s="5">
        <f>+(PIB_Trim_CRT_Milliards_FCFA!AT27/PIB_Trim_CRT_Milliards_FCFA!AP27-1)*100</f>
        <v>9.8579472016209877</v>
      </c>
      <c r="AQ27" s="5">
        <f>+(PIB_Trim_CRT_Milliards_FCFA!AU27/PIB_Trim_CRT_Milliards_FCFA!AQ27-1)*100</f>
        <v>13.722948500378784</v>
      </c>
      <c r="AR27" s="5">
        <f>+(PIB_Trim_CRT_Milliards_FCFA!AV27/PIB_Trim_CRT_Milliards_FCFA!AR27-1)*100</f>
        <v>12.091202482949859</v>
      </c>
      <c r="AS27" s="5">
        <f>+(PIB_Trim_CRT_Milliards_FCFA!AW27/PIB_Trim_CRT_Milliards_FCFA!AS27-1)*100</f>
        <v>11.573043293110441</v>
      </c>
      <c r="AT27" s="5">
        <f>+(PIB_Trim_CRT_Milliards_FCFA!AX27/PIB_Trim_CRT_Milliards_FCFA!AT27-1)*100</f>
        <v>8.9691402885176519</v>
      </c>
      <c r="AU27" s="5">
        <f>+(PIB_Trim_CRT_Milliards_FCFA!AY27/PIB_Trim_CRT_Milliards_FCFA!AU27-1)*100</f>
        <v>7.9739729337434229</v>
      </c>
      <c r="AV27" s="5">
        <f>+(PIB_Trim_CRT_Milliards_FCFA!AZ27/PIB_Trim_CRT_Milliards_FCFA!AV27-1)*100</f>
        <v>7.0044834939405165</v>
      </c>
      <c r="AW27" s="5">
        <f>+(PIB_Trim_CRT_Milliards_FCFA!BA27/PIB_Trim_CRT_Milliards_FCFA!AW27-1)*100</f>
        <v>8.8426207129580945</v>
      </c>
      <c r="AX27" s="5">
        <f>+(PIB_Trim_CRT_Milliards_FCFA!BB27/PIB_Trim_CRT_Milliards_FCFA!AX27-1)*100</f>
        <v>2.4804934345891594</v>
      </c>
      <c r="AY27" s="5">
        <f>+(PIB_Trim_CRT_Milliards_FCFA!BC27/PIB_Trim_CRT_Milliards_FCFA!AY27-1)*100</f>
        <v>0.63574396041174985</v>
      </c>
      <c r="AZ27" s="5">
        <f>+(PIB_Trim_CRT_Milliards_FCFA!BD27/PIB_Trim_CRT_Milliards_FCFA!AZ27-1)*100</f>
        <v>3.1218267411640133</v>
      </c>
      <c r="BA27" s="5">
        <f>+(PIB_Trim_CRT_Milliards_FCFA!BE27/PIB_Trim_CRT_Milliards_FCFA!BA27-1)*100</f>
        <v>21.743881196889969</v>
      </c>
      <c r="BB27" s="5">
        <f>+(PIB_Trim_CRT_Milliards_FCFA!BF27/PIB_Trim_CRT_Milliards_FCFA!BB27-1)*100</f>
        <v>5.808735161351386</v>
      </c>
      <c r="BC27" s="5">
        <f>+(PIB_Trim_CRT_Milliards_FCFA!BG27/PIB_Trim_CRT_Milliards_FCFA!BC27-1)*100</f>
        <v>6.3665630664134332</v>
      </c>
      <c r="BD27" s="5">
        <f>+(PIB_Trim_CRT_Milliards_FCFA!BH27/PIB_Trim_CRT_Milliards_FCFA!BD27-1)*100</f>
        <v>8.5333966053009682</v>
      </c>
      <c r="BE27" s="5">
        <f>+(PIB_Trim_CRT_Milliards_FCFA!BI27/PIB_Trim_CRT_Milliards_FCFA!BE27-1)*100</f>
        <v>-9.3599788118813869</v>
      </c>
      <c r="BF27" s="5">
        <f>+(PIB_Trim_CRT_Milliards_FCFA!BJ27/PIB_Trim_CRT_Milliards_FCFA!BF27-1)*100</f>
        <v>12.898134206585699</v>
      </c>
      <c r="BG27" s="5">
        <f>+(PIB_Trim_CRT_Milliards_FCFA!BK27/PIB_Trim_CRT_Milliards_FCFA!BG27-1)*100</f>
        <v>11.122430807905781</v>
      </c>
      <c r="BH27" s="5">
        <f>+(PIB_Trim_CRT_Milliards_FCFA!BL27/PIB_Trim_CRT_Milliards_FCFA!BH27-1)*100</f>
        <v>8.0250593408210271</v>
      </c>
      <c r="BI27" s="5">
        <f>+(PIB_Trim_CRT_Milliards_FCFA!BM27/PIB_Trim_CRT_Milliards_FCFA!BI27-1)*100</f>
        <v>-2.0925957252037053</v>
      </c>
      <c r="BJ27" s="5">
        <f>+(PIB_Trim_CRT_Milliards_FCFA!BN27/PIB_Trim_CRT_Milliards_FCFA!BJ27-1)*100</f>
        <v>-0.93880966493649076</v>
      </c>
      <c r="BK27" s="5">
        <f>+(PIB_Trim_CRT_Milliards_FCFA!BO27/PIB_Trim_CRT_Milliards_FCFA!BK27-1)*100</f>
        <v>-6.1823903909565381</v>
      </c>
      <c r="BL27" s="5">
        <f>+(PIB_Trim_CRT_Milliards_FCFA!BP27/PIB_Trim_CRT_Milliards_FCFA!BL27-1)*100</f>
        <v>-7.2821818664523867</v>
      </c>
      <c r="BM27" s="5">
        <f>+(PIB_Trim_CRT_Milliards_FCFA!BQ27/PIB_Trim_CRT_Milliards_FCFA!BM27-1)*100</f>
        <v>3.3582171071957267</v>
      </c>
      <c r="BN27" s="5">
        <f>+(PIB_Trim_CRT_Milliards_FCFA!BR27/PIB_Trim_CRT_Milliards_FCFA!BN27-1)*100</f>
        <v>5.0199460416725294</v>
      </c>
      <c r="BO27" s="5">
        <f>+(PIB_Trim_CRT_Milliards_FCFA!BS27/PIB_Trim_CRT_Milliards_FCFA!BO27-1)*100</f>
        <v>8.9030542627142051</v>
      </c>
      <c r="BP27" s="5">
        <f>+(PIB_Trim_CRT_Milliards_FCFA!BT27/PIB_Trim_CRT_Milliards_FCFA!BP27-1)*100</f>
        <v>9.0465877075260224</v>
      </c>
      <c r="BQ27" s="5">
        <f>+(PIB_Trim_CRT_Milliards_FCFA!BU27/PIB_Trim_CRT_Milliards_FCFA!BQ27-1)*100</f>
        <v>12.099437105292953</v>
      </c>
      <c r="BR27" s="5">
        <f>+(PIB_Trim_CRT_Milliards_FCFA!BV27/PIB_Trim_CRT_Milliards_FCFA!BR27-1)*100</f>
        <v>16.20197525425575</v>
      </c>
      <c r="BS27" s="5">
        <f>+(PIB_Trim_CRT_Milliards_FCFA!BW27/PIB_Trim_CRT_Milliards_FCFA!BS27-1)*100</f>
        <v>13.122504987845197</v>
      </c>
      <c r="BT27" s="5">
        <f>+(PIB_Trim_CRT_Milliards_FCFA!BX27/PIB_Trim_CRT_Milliards_FCFA!BT27-1)*100</f>
        <v>7.4928550125339832</v>
      </c>
      <c r="BU27" s="5">
        <f>+(PIB_Trim_CRT_Milliards_FCFA!BY27/PIB_Trim_CRT_Milliards_FCFA!BU27-1)*100</f>
        <v>5.4941908110363258</v>
      </c>
      <c r="BV27" s="5">
        <f>+(PIB_Trim_CRT_Milliards_FCFA!BZ27/PIB_Trim_CRT_Milliards_FCFA!BV27-1)*100</f>
        <v>0.88816500168886758</v>
      </c>
      <c r="BW27" s="5">
        <f>+(PIB_Trim_CRT_Milliards_FCFA!CA27/PIB_Trim_CRT_Milliards_FCFA!BW27-1)*100</f>
        <v>5.6797540741335917</v>
      </c>
      <c r="BX27" s="5">
        <f>+(PIB_Trim_CRT_Milliards_FCFA!CB27/PIB_Trim_CRT_Milliards_FCFA!BX27-1)*100</f>
        <v>11.400166173633263</v>
      </c>
      <c r="BY27" s="5">
        <f>+(PIB_Trim_CRT_Milliards_FCFA!CC27/PIB_Trim_CRT_Milliards_FCFA!BY27-1)*100</f>
        <v>21.625628560677089</v>
      </c>
      <c r="BZ27" s="5">
        <f>+(PIB_Trim_CRT_Milliards_FCFA!CD27/PIB_Trim_CRT_Milliards_FCFA!BZ27-1)*100</f>
        <v>5.3091564165427041</v>
      </c>
      <c r="CA27" s="5">
        <f>+(PIB_Trim_CRT_Milliards_FCFA!CE27/PIB_Trim_CRT_Milliards_FCFA!CA27-1)*100</f>
        <v>9.8019065419347129</v>
      </c>
      <c r="CB27" s="5">
        <f>+(PIB_Trim_CRT_Milliards_FCFA!CF27/PIB_Trim_CRT_Milliards_FCFA!CB27-1)*100</f>
        <v>14.724392047532175</v>
      </c>
      <c r="CC27" s="5">
        <f>+(PIB_Trim_CRT_Milliards_FCFA!CG27/PIB_Trim_CRT_Milliards_FCFA!CC27-1)*100</f>
        <v>13.48900110209954</v>
      </c>
    </row>
    <row r="28" spans="1:81" x14ac:dyDescent="0.55000000000000004">
      <c r="A28" s="4" t="s">
        <v>23</v>
      </c>
      <c r="B28" s="5">
        <f>+(PIB_Trim_CRT_Milliards_FCFA!F28/PIB_Trim_CRT_Milliards_FCFA!B28-1)*100</f>
        <v>-21.652847117698958</v>
      </c>
      <c r="C28" s="5">
        <f>+(PIB_Trim_CRT_Milliards_FCFA!G28/PIB_Trim_CRT_Milliards_FCFA!C28-1)*100</f>
        <v>-27.112395387722067</v>
      </c>
      <c r="D28" s="5">
        <f>+(PIB_Trim_CRT_Milliards_FCFA!H28/PIB_Trim_CRT_Milliards_FCFA!D28-1)*100</f>
        <v>-17.585956246578604</v>
      </c>
      <c r="E28" s="5">
        <f>+(PIB_Trim_CRT_Milliards_FCFA!I28/PIB_Trim_CRT_Milliards_FCFA!E28-1)*100</f>
        <v>-14.961817418445111</v>
      </c>
      <c r="F28" s="5">
        <f>+(PIB_Trim_CRT_Milliards_FCFA!J28/PIB_Trim_CRT_Milliards_FCFA!F28-1)*100</f>
        <v>17.70911321533335</v>
      </c>
      <c r="G28" s="5">
        <f>+(PIB_Trim_CRT_Milliards_FCFA!K28/PIB_Trim_CRT_Milliards_FCFA!G28-1)*100</f>
        <v>42.859434045272238</v>
      </c>
      <c r="H28" s="5">
        <f>+(PIB_Trim_CRT_Milliards_FCFA!L28/PIB_Trim_CRT_Milliards_FCFA!H28-1)*100</f>
        <v>43.584295602755788</v>
      </c>
      <c r="I28" s="5">
        <f>+(PIB_Trim_CRT_Milliards_FCFA!M28/PIB_Trim_CRT_Milliards_FCFA!I28-1)*100</f>
        <v>59.756127421629898</v>
      </c>
      <c r="J28" s="5">
        <f>+(PIB_Trim_CRT_Milliards_FCFA!N28/PIB_Trim_CRT_Milliards_FCFA!J28-1)*100</f>
        <v>29.034798237409309</v>
      </c>
      <c r="K28" s="5">
        <f>+(PIB_Trim_CRT_Milliards_FCFA!O28/PIB_Trim_CRT_Milliards_FCFA!K28-1)*100</f>
        <v>35.145000064069379</v>
      </c>
      <c r="L28" s="5">
        <f>+(PIB_Trim_CRT_Milliards_FCFA!P28/PIB_Trim_CRT_Milliards_FCFA!L28-1)*100</f>
        <v>12.884404652408765</v>
      </c>
      <c r="M28" s="5">
        <f>+(PIB_Trim_CRT_Milliards_FCFA!Q28/PIB_Trim_CRT_Milliards_FCFA!M28-1)*100</f>
        <v>7.5598447161107973</v>
      </c>
      <c r="N28" s="5">
        <f>+(PIB_Trim_CRT_Milliards_FCFA!R28/PIB_Trim_CRT_Milliards_FCFA!N28-1)*100</f>
        <v>1.0489132267601509</v>
      </c>
      <c r="O28" s="5">
        <f>+(PIB_Trim_CRT_Milliards_FCFA!S28/PIB_Trim_CRT_Milliards_FCFA!O28-1)*100</f>
        <v>-5.005676862698671</v>
      </c>
      <c r="P28" s="5">
        <f>+(PIB_Trim_CRT_Milliards_FCFA!T28/PIB_Trim_CRT_Milliards_FCFA!P28-1)*100</f>
        <v>6.0422704869456112E-2</v>
      </c>
      <c r="Q28" s="5">
        <f>+(PIB_Trim_CRT_Milliards_FCFA!U28/PIB_Trim_CRT_Milliards_FCFA!Q28-1)*100</f>
        <v>-23.739995676878699</v>
      </c>
      <c r="R28" s="5">
        <f>+(PIB_Trim_CRT_Milliards_FCFA!V28/PIB_Trim_CRT_Milliards_FCFA!R28-1)*100</f>
        <v>11.667624174651481</v>
      </c>
      <c r="S28" s="5">
        <f>+(PIB_Trim_CRT_Milliards_FCFA!W28/PIB_Trim_CRT_Milliards_FCFA!S28-1)*100</f>
        <v>13.089267280424298</v>
      </c>
      <c r="T28" s="5">
        <f>+(PIB_Trim_CRT_Milliards_FCFA!X28/PIB_Trim_CRT_Milliards_FCFA!T28-1)*100</f>
        <v>22.932445240136733</v>
      </c>
      <c r="U28" s="5">
        <f>+(PIB_Trim_CRT_Milliards_FCFA!Y28/PIB_Trim_CRT_Milliards_FCFA!U28-1)*100</f>
        <v>69.785754842962717</v>
      </c>
      <c r="V28" s="5">
        <f>+(PIB_Trim_CRT_Milliards_FCFA!Z28/PIB_Trim_CRT_Milliards_FCFA!V28-1)*100</f>
        <v>14.636445512872642</v>
      </c>
      <c r="W28" s="5">
        <f>+(PIB_Trim_CRT_Milliards_FCFA!AA28/PIB_Trim_CRT_Milliards_FCFA!W28-1)*100</f>
        <v>4.6398704980732619</v>
      </c>
      <c r="X28" s="5">
        <f>+(PIB_Trim_CRT_Milliards_FCFA!AB28/PIB_Trim_CRT_Milliards_FCFA!X28-1)*100</f>
        <v>-5.8937650671490154</v>
      </c>
      <c r="Y28" s="5">
        <f>+(PIB_Trim_CRT_Milliards_FCFA!AC28/PIB_Trim_CRT_Milliards_FCFA!Y28-1)*100</f>
        <v>-5.0535826994561379</v>
      </c>
      <c r="Z28" s="5">
        <f>+(PIB_Trim_CRT_Milliards_FCFA!AD28/PIB_Trim_CRT_Milliards_FCFA!Z28-1)*100</f>
        <v>0.49858770409949571</v>
      </c>
      <c r="AA28" s="5">
        <f>+(PIB_Trim_CRT_Milliards_FCFA!AE28/PIB_Trim_CRT_Milliards_FCFA!AA28-1)*100</f>
        <v>4.7746939583133807</v>
      </c>
      <c r="AB28" s="5">
        <f>+(PIB_Trim_CRT_Milliards_FCFA!AF28/PIB_Trim_CRT_Milliards_FCFA!AB28-1)*100</f>
        <v>8.6777594721743512</v>
      </c>
      <c r="AC28" s="5">
        <f>+(PIB_Trim_CRT_Milliards_FCFA!AG28/PIB_Trim_CRT_Milliards_FCFA!AC28-1)*100</f>
        <v>4.6860353810970645</v>
      </c>
      <c r="AD28" s="5">
        <f>+(PIB_Trim_CRT_Milliards_FCFA!AH28/PIB_Trim_CRT_Milliards_FCFA!AD28-1)*100</f>
        <v>14.97553469633357</v>
      </c>
      <c r="AE28" s="5">
        <f>+(PIB_Trim_CRT_Milliards_FCFA!AI28/PIB_Trim_CRT_Milliards_FCFA!AE28-1)*100</f>
        <v>15.46048988497628</v>
      </c>
      <c r="AF28" s="5">
        <f>+(PIB_Trim_CRT_Milliards_FCFA!AJ28/PIB_Trim_CRT_Milliards_FCFA!AF28-1)*100</f>
        <v>14.915190043426453</v>
      </c>
      <c r="AG28" s="5">
        <f>+(PIB_Trim_CRT_Milliards_FCFA!AK28/PIB_Trim_CRT_Milliards_FCFA!AG28-1)*100</f>
        <v>11.635051219264936</v>
      </c>
      <c r="AH28" s="5">
        <f>+(PIB_Trim_CRT_Milliards_FCFA!AL28/PIB_Trim_CRT_Milliards_FCFA!AH28-1)*100</f>
        <v>-14.863471308626986</v>
      </c>
      <c r="AI28" s="5">
        <f>+(PIB_Trim_CRT_Milliards_FCFA!AM28/PIB_Trim_CRT_Milliards_FCFA!AI28-1)*100</f>
        <v>-10.89897559459545</v>
      </c>
      <c r="AJ28" s="5">
        <f>+(PIB_Trim_CRT_Milliards_FCFA!AN28/PIB_Trim_CRT_Milliards_FCFA!AJ28-1)*100</f>
        <v>-20.480401520115578</v>
      </c>
      <c r="AK28" s="5">
        <f>+(PIB_Trim_CRT_Milliards_FCFA!AO28/PIB_Trim_CRT_Milliards_FCFA!AK28-1)*100</f>
        <v>-19.015024832833326</v>
      </c>
      <c r="AL28" s="5">
        <f>+(PIB_Trim_CRT_Milliards_FCFA!AP28/PIB_Trim_CRT_Milliards_FCFA!AL28-1)*100</f>
        <v>22.751529874106268</v>
      </c>
      <c r="AM28" s="5">
        <f>+(PIB_Trim_CRT_Milliards_FCFA!AQ28/PIB_Trim_CRT_Milliards_FCFA!AM28-1)*100</f>
        <v>11.923899552604201</v>
      </c>
      <c r="AN28" s="5">
        <f>+(PIB_Trim_CRT_Milliards_FCFA!AR28/PIB_Trim_CRT_Milliards_FCFA!AN28-1)*100</f>
        <v>21.474566789022063</v>
      </c>
      <c r="AO28" s="5">
        <f>+(PIB_Trim_CRT_Milliards_FCFA!AS28/PIB_Trim_CRT_Milliards_FCFA!AO28-1)*100</f>
        <v>36.512001866049971</v>
      </c>
      <c r="AP28" s="5">
        <f>+(PIB_Trim_CRT_Milliards_FCFA!AT28/PIB_Trim_CRT_Milliards_FCFA!AP28-1)*100</f>
        <v>16.100310707043718</v>
      </c>
      <c r="AQ28" s="5">
        <f>+(PIB_Trim_CRT_Milliards_FCFA!AU28/PIB_Trim_CRT_Milliards_FCFA!AQ28-1)*100</f>
        <v>21.89026335038038</v>
      </c>
      <c r="AR28" s="5">
        <f>+(PIB_Trim_CRT_Milliards_FCFA!AV28/PIB_Trim_CRT_Milliards_FCFA!AR28-1)*100</f>
        <v>26.48032734900594</v>
      </c>
      <c r="AS28" s="5">
        <f>+(PIB_Trim_CRT_Milliards_FCFA!AW28/PIB_Trim_CRT_Milliards_FCFA!AS28-1)*100</f>
        <v>23.871370982669603</v>
      </c>
      <c r="AT28" s="5">
        <f>+(PIB_Trim_CRT_Milliards_FCFA!AX28/PIB_Trim_CRT_Milliards_FCFA!AT28-1)*100</f>
        <v>15.128930849801559</v>
      </c>
      <c r="AU28" s="5">
        <f>+(PIB_Trim_CRT_Milliards_FCFA!AY28/PIB_Trim_CRT_Milliards_FCFA!AU28-1)*100</f>
        <v>13.970181110590785</v>
      </c>
      <c r="AV28" s="5">
        <f>+(PIB_Trim_CRT_Milliards_FCFA!AZ28/PIB_Trim_CRT_Milliards_FCFA!AV28-1)*100</f>
        <v>9.1284040970775351</v>
      </c>
      <c r="AW28" s="5">
        <f>+(PIB_Trim_CRT_Milliards_FCFA!BA28/PIB_Trim_CRT_Milliards_FCFA!AW28-1)*100</f>
        <v>-3.5946775491256577</v>
      </c>
      <c r="AX28" s="5">
        <f>+(PIB_Trim_CRT_Milliards_FCFA!BB28/PIB_Trim_CRT_Milliards_FCFA!AX28-1)*100</f>
        <v>4.1665285974233468</v>
      </c>
      <c r="AY28" s="5">
        <f>+(PIB_Trim_CRT_Milliards_FCFA!BC28/PIB_Trim_CRT_Milliards_FCFA!AY28-1)*100</f>
        <v>10.461334880230133</v>
      </c>
      <c r="AZ28" s="5">
        <f>+(PIB_Trim_CRT_Milliards_FCFA!BD28/PIB_Trim_CRT_Milliards_FCFA!AZ28-1)*100</f>
        <v>2.8400394586205469</v>
      </c>
      <c r="BA28" s="5">
        <f>+(PIB_Trim_CRT_Milliards_FCFA!BE28/PIB_Trim_CRT_Milliards_FCFA!BA28-1)*100</f>
        <v>2.4456811064476502</v>
      </c>
      <c r="BB28" s="5">
        <f>+(PIB_Trim_CRT_Milliards_FCFA!BF28/PIB_Trim_CRT_Milliards_FCFA!BB28-1)*100</f>
        <v>-0.49362165809249126</v>
      </c>
      <c r="BC28" s="5">
        <f>+(PIB_Trim_CRT_Milliards_FCFA!BG28/PIB_Trim_CRT_Milliards_FCFA!BC28-1)*100</f>
        <v>-5.1720379099854945</v>
      </c>
      <c r="BD28" s="5">
        <f>+(PIB_Trim_CRT_Milliards_FCFA!BH28/PIB_Trim_CRT_Milliards_FCFA!BD28-1)*100</f>
        <v>5.6892651817522566</v>
      </c>
      <c r="BE28" s="5">
        <f>+(PIB_Trim_CRT_Milliards_FCFA!BI28/PIB_Trim_CRT_Milliards_FCFA!BE28-1)*100</f>
        <v>16.062413125491972</v>
      </c>
      <c r="BF28" s="5">
        <f>+(PIB_Trim_CRT_Milliards_FCFA!BJ28/PIB_Trim_CRT_Milliards_FCFA!BF28-1)*100</f>
        <v>16.575476435629909</v>
      </c>
      <c r="BG28" s="5">
        <f>+(PIB_Trim_CRT_Milliards_FCFA!BK28/PIB_Trim_CRT_Milliards_FCFA!BG28-1)*100</f>
        <v>29.074889523765467</v>
      </c>
      <c r="BH28" s="5">
        <f>+(PIB_Trim_CRT_Milliards_FCFA!BL28/PIB_Trim_CRT_Milliards_FCFA!BH28-1)*100</f>
        <v>24.454081518544335</v>
      </c>
      <c r="BI28" s="5">
        <f>+(PIB_Trim_CRT_Milliards_FCFA!BM28/PIB_Trim_CRT_Milliards_FCFA!BI28-1)*100</f>
        <v>13.18284221141921</v>
      </c>
      <c r="BJ28" s="5">
        <f>+(PIB_Trim_CRT_Milliards_FCFA!BN28/PIB_Trim_CRT_Milliards_FCFA!BJ28-1)*100</f>
        <v>10.985724853544255</v>
      </c>
      <c r="BK28" s="5">
        <f>+(PIB_Trim_CRT_Milliards_FCFA!BO28/PIB_Trim_CRT_Milliards_FCFA!BK28-1)*100</f>
        <v>-0.66328908488906269</v>
      </c>
      <c r="BL28" s="5">
        <f>+(PIB_Trim_CRT_Milliards_FCFA!BP28/PIB_Trim_CRT_Milliards_FCFA!BL28-1)*100</f>
        <v>-5.3928048336516987</v>
      </c>
      <c r="BM28" s="5">
        <f>+(PIB_Trim_CRT_Milliards_FCFA!BQ28/PIB_Trim_CRT_Milliards_FCFA!BM28-1)*100</f>
        <v>-3.0155316558617806</v>
      </c>
      <c r="BN28" s="5">
        <f>+(PIB_Trim_CRT_Milliards_FCFA!BR28/PIB_Trim_CRT_Milliards_FCFA!BN28-1)*100</f>
        <v>-0.92284941420289757</v>
      </c>
      <c r="BO28" s="5">
        <f>+(PIB_Trim_CRT_Milliards_FCFA!BS28/PIB_Trim_CRT_Milliards_FCFA!BO28-1)*100</f>
        <v>11.294078048337152</v>
      </c>
      <c r="BP28" s="5">
        <f>+(PIB_Trim_CRT_Milliards_FCFA!BT28/PIB_Trim_CRT_Milliards_FCFA!BP28-1)*100</f>
        <v>15.10440505230337</v>
      </c>
      <c r="BQ28" s="5">
        <f>+(PIB_Trim_CRT_Milliards_FCFA!BU28/PIB_Trim_CRT_Milliards_FCFA!BQ28-1)*100</f>
        <v>21.440305942681626</v>
      </c>
      <c r="BR28" s="5">
        <f>+(PIB_Trim_CRT_Milliards_FCFA!BV28/PIB_Trim_CRT_Milliards_FCFA!BR28-1)*100</f>
        <v>20.276149661925857</v>
      </c>
      <c r="BS28" s="5">
        <f>+(PIB_Trim_CRT_Milliards_FCFA!BW28/PIB_Trim_CRT_Milliards_FCFA!BS28-1)*100</f>
        <v>18.791398823629279</v>
      </c>
      <c r="BT28" s="5">
        <f>+(PIB_Trim_CRT_Milliards_FCFA!BX28/PIB_Trim_CRT_Milliards_FCFA!BT28-1)*100</f>
        <v>20.049794475064409</v>
      </c>
      <c r="BU28" s="5">
        <f>+(PIB_Trim_CRT_Milliards_FCFA!BY28/PIB_Trim_CRT_Milliards_FCFA!BU28-1)*100</f>
        <v>20.688309647067783</v>
      </c>
      <c r="BV28" s="5">
        <f>+(PIB_Trim_CRT_Milliards_FCFA!BZ28/PIB_Trim_CRT_Milliards_FCFA!BV28-1)*100</f>
        <v>12.765342539867985</v>
      </c>
      <c r="BW28" s="5">
        <f>+(PIB_Trim_CRT_Milliards_FCFA!CA28/PIB_Trim_CRT_Milliards_FCFA!BW28-1)*100</f>
        <v>7.9386550358473196</v>
      </c>
      <c r="BX28" s="5">
        <f>+(PIB_Trim_CRT_Milliards_FCFA!CB28/PIB_Trim_CRT_Milliards_FCFA!BX28-1)*100</f>
        <v>0.74519961518297873</v>
      </c>
      <c r="BY28" s="5">
        <f>+(PIB_Trim_CRT_Milliards_FCFA!CC28/PIB_Trim_CRT_Milliards_FCFA!BY28-1)*100</f>
        <v>-0.82199193414327354</v>
      </c>
      <c r="BZ28" s="5">
        <f>+(PIB_Trim_CRT_Milliards_FCFA!CD28/PIB_Trim_CRT_Milliards_FCFA!BZ28-1)*100</f>
        <v>2.8278914957992285</v>
      </c>
      <c r="CA28" s="5">
        <f>+(PIB_Trim_CRT_Milliards_FCFA!CE28/PIB_Trim_CRT_Milliards_FCFA!CA28-1)*100</f>
        <v>2.1597429858689399</v>
      </c>
      <c r="CB28" s="5">
        <f>+(PIB_Trim_CRT_Milliards_FCFA!CF28/PIB_Trim_CRT_Milliards_FCFA!CB28-1)*100</f>
        <v>8.0501122796486477</v>
      </c>
      <c r="CC28" s="5">
        <f>+(PIB_Trim_CRT_Milliards_FCFA!CG28/PIB_Trim_CRT_Milliards_FCFA!CC28-1)*100</f>
        <v>7.6434784807676293</v>
      </c>
    </row>
    <row r="29" spans="1:81" x14ac:dyDescent="0.55000000000000004">
      <c r="A29" s="4" t="s">
        <v>24</v>
      </c>
      <c r="B29" s="5">
        <f>+(PIB_Trim_CRT_Milliards_FCFA!F29/PIB_Trim_CRT_Milliards_FCFA!B29-1)*100</f>
        <v>9.3083928117528423</v>
      </c>
      <c r="C29" s="5">
        <f>+(PIB_Trim_CRT_Milliards_FCFA!G29/PIB_Trim_CRT_Milliards_FCFA!C29-1)*100</f>
        <v>4.2908037602918947</v>
      </c>
      <c r="D29" s="5">
        <f>+(PIB_Trim_CRT_Milliards_FCFA!H29/PIB_Trim_CRT_Milliards_FCFA!D29-1)*100</f>
        <v>5.484531792310654</v>
      </c>
      <c r="E29" s="5">
        <f>+(PIB_Trim_CRT_Milliards_FCFA!I29/PIB_Trim_CRT_Milliards_FCFA!E29-1)*100</f>
        <v>3.0732531277718467</v>
      </c>
      <c r="F29" s="5">
        <f>+(PIB_Trim_CRT_Milliards_FCFA!J29/PIB_Trim_CRT_Milliards_FCFA!F29-1)*100</f>
        <v>4.7199865432573818</v>
      </c>
      <c r="G29" s="5">
        <f>+(PIB_Trim_CRT_Milliards_FCFA!K29/PIB_Trim_CRT_Milliards_FCFA!G29-1)*100</f>
        <v>10.090749005348943</v>
      </c>
      <c r="H29" s="5">
        <f>+(PIB_Trim_CRT_Milliards_FCFA!L29/PIB_Trim_CRT_Milliards_FCFA!H29-1)*100</f>
        <v>7.078725057408497</v>
      </c>
      <c r="I29" s="5">
        <f>+(PIB_Trim_CRT_Milliards_FCFA!M29/PIB_Trim_CRT_Milliards_FCFA!I29-1)*100</f>
        <v>5.5267224188564557</v>
      </c>
      <c r="J29" s="5">
        <f>+(PIB_Trim_CRT_Milliards_FCFA!N29/PIB_Trim_CRT_Milliards_FCFA!J29-1)*100</f>
        <v>4.2457948921775568</v>
      </c>
      <c r="K29" s="5">
        <f>+(PIB_Trim_CRT_Milliards_FCFA!O29/PIB_Trim_CRT_Milliards_FCFA!K29-1)*100</f>
        <v>3.5229679405688774</v>
      </c>
      <c r="L29" s="5">
        <f>+(PIB_Trim_CRT_Milliards_FCFA!P29/PIB_Trim_CRT_Milliards_FCFA!L29-1)*100</f>
        <v>2.8388307530571755</v>
      </c>
      <c r="M29" s="5">
        <f>+(PIB_Trim_CRT_Milliards_FCFA!Q29/PIB_Trim_CRT_Milliards_FCFA!M29-1)*100</f>
        <v>2.095295449168777</v>
      </c>
      <c r="N29" s="5">
        <f>+(PIB_Trim_CRT_Milliards_FCFA!R29/PIB_Trim_CRT_Milliards_FCFA!N29-1)*100</f>
        <v>2.43744866500053</v>
      </c>
      <c r="O29" s="5">
        <f>+(PIB_Trim_CRT_Milliards_FCFA!S29/PIB_Trim_CRT_Milliards_FCFA!O29-1)*100</f>
        <v>6.3653252132487292</v>
      </c>
      <c r="P29" s="5">
        <f>+(PIB_Trim_CRT_Milliards_FCFA!T29/PIB_Trim_CRT_Milliards_FCFA!P29-1)*100</f>
        <v>5.5315328667551844</v>
      </c>
      <c r="Q29" s="5">
        <f>+(PIB_Trim_CRT_Milliards_FCFA!U29/PIB_Trim_CRT_Milliards_FCFA!Q29-1)*100</f>
        <v>2.0071843223625097</v>
      </c>
      <c r="R29" s="5">
        <f>+(PIB_Trim_CRT_Milliards_FCFA!V29/PIB_Trim_CRT_Milliards_FCFA!R29-1)*100</f>
        <v>-0.5293141928963907</v>
      </c>
      <c r="S29" s="5">
        <f>+(PIB_Trim_CRT_Milliards_FCFA!W29/PIB_Trim_CRT_Milliards_FCFA!S29-1)*100</f>
        <v>-5.1169477065046483</v>
      </c>
      <c r="T29" s="5">
        <f>+(PIB_Trim_CRT_Milliards_FCFA!X29/PIB_Trim_CRT_Milliards_FCFA!T29-1)*100</f>
        <v>-3.9325370154424277</v>
      </c>
      <c r="U29" s="5">
        <f>+(PIB_Trim_CRT_Milliards_FCFA!Y29/PIB_Trim_CRT_Milliards_FCFA!U29-1)*100</f>
        <v>2.6706433001947749</v>
      </c>
      <c r="V29" s="5">
        <f>+(PIB_Trim_CRT_Milliards_FCFA!Z29/PIB_Trim_CRT_Milliards_FCFA!V29-1)*100</f>
        <v>4.3406063421741692</v>
      </c>
      <c r="W29" s="5">
        <f>+(PIB_Trim_CRT_Milliards_FCFA!AA29/PIB_Trim_CRT_Milliards_FCFA!W29-1)*100</f>
        <v>7.4181051390015851</v>
      </c>
      <c r="X29" s="5">
        <f>+(PIB_Trim_CRT_Milliards_FCFA!AB29/PIB_Trim_CRT_Milliards_FCFA!X29-1)*100</f>
        <v>10.880089202105282</v>
      </c>
      <c r="Y29" s="5">
        <f>+(PIB_Trim_CRT_Milliards_FCFA!AC29/PIB_Trim_CRT_Milliards_FCFA!Y29-1)*100</f>
        <v>8.1754300646474931</v>
      </c>
      <c r="Z29" s="5">
        <f>+(PIB_Trim_CRT_Milliards_FCFA!AD29/PIB_Trim_CRT_Milliards_FCFA!Z29-1)*100</f>
        <v>7.1844629651211189</v>
      </c>
      <c r="AA29" s="5">
        <f>+(PIB_Trim_CRT_Milliards_FCFA!AE29/PIB_Trim_CRT_Milliards_FCFA!AA29-1)*100</f>
        <v>3.7731662181624825</v>
      </c>
      <c r="AB29" s="5">
        <f>+(PIB_Trim_CRT_Milliards_FCFA!AF29/PIB_Trim_CRT_Milliards_FCFA!AB29-1)*100</f>
        <v>-1.7028886713721048</v>
      </c>
      <c r="AC29" s="5">
        <f>+(PIB_Trim_CRT_Milliards_FCFA!AG29/PIB_Trim_CRT_Milliards_FCFA!AC29-1)*100</f>
        <v>-4.4363072499671974</v>
      </c>
      <c r="AD29" s="5">
        <f>+(PIB_Trim_CRT_Milliards_FCFA!AH29/PIB_Trim_CRT_Milliards_FCFA!AD29-1)*100</f>
        <v>-4.7948274573066936</v>
      </c>
      <c r="AE29" s="5">
        <f>+(PIB_Trim_CRT_Milliards_FCFA!AI29/PIB_Trim_CRT_Milliards_FCFA!AE29-1)*100</f>
        <v>-4.8807309017012805</v>
      </c>
      <c r="AF29" s="5">
        <f>+(PIB_Trim_CRT_Milliards_FCFA!AJ29/PIB_Trim_CRT_Milliards_FCFA!AF29-1)*100</f>
        <v>-2.469396261707868</v>
      </c>
      <c r="AG29" s="5">
        <f>+(PIB_Trim_CRT_Milliards_FCFA!AK29/PIB_Trim_CRT_Milliards_FCFA!AG29-1)*100</f>
        <v>2.6734338676124514</v>
      </c>
      <c r="AH29" s="5">
        <f>+(PIB_Trim_CRT_Milliards_FCFA!AL29/PIB_Trim_CRT_Milliards_FCFA!AH29-1)*100</f>
        <v>10.834072097329649</v>
      </c>
      <c r="AI29" s="5">
        <f>+(PIB_Trim_CRT_Milliards_FCFA!AM29/PIB_Trim_CRT_Milliards_FCFA!AI29-1)*100</f>
        <v>14.451880783112303</v>
      </c>
      <c r="AJ29" s="5">
        <f>+(PIB_Trim_CRT_Milliards_FCFA!AN29/PIB_Trim_CRT_Milliards_FCFA!AJ29-1)*100</f>
        <v>13.242455672674946</v>
      </c>
      <c r="AK29" s="5">
        <f>+(PIB_Trim_CRT_Milliards_FCFA!AO29/PIB_Trim_CRT_Milliards_FCFA!AK29-1)*100</f>
        <v>7.6203113650260779</v>
      </c>
      <c r="AL29" s="5">
        <f>+(PIB_Trim_CRT_Milliards_FCFA!AP29/PIB_Trim_CRT_Milliards_FCFA!AL29-1)*100</f>
        <v>-0.2597672281528185</v>
      </c>
      <c r="AM29" s="5">
        <f>+(PIB_Trim_CRT_Milliards_FCFA!AQ29/PIB_Trim_CRT_Milliards_FCFA!AM29-1)*100</f>
        <v>-3.1269411521023249</v>
      </c>
      <c r="AN29" s="5">
        <f>+(PIB_Trim_CRT_Milliards_FCFA!AR29/PIB_Trim_CRT_Milliards_FCFA!AN29-1)*100</f>
        <v>-2.77326528623284</v>
      </c>
      <c r="AO29" s="5">
        <f>+(PIB_Trim_CRT_Milliards_FCFA!AS29/PIB_Trim_CRT_Milliards_FCFA!AO29-1)*100</f>
        <v>-0.33338835944978218</v>
      </c>
      <c r="AP29" s="5">
        <f>+(PIB_Trim_CRT_Milliards_FCFA!AT29/PIB_Trim_CRT_Milliards_FCFA!AP29-1)*100</f>
        <v>3.8590533132687677</v>
      </c>
      <c r="AQ29" s="5">
        <f>+(PIB_Trim_CRT_Milliards_FCFA!AU29/PIB_Trim_CRT_Milliards_FCFA!AQ29-1)*100</f>
        <v>5.0062749991114819</v>
      </c>
      <c r="AR29" s="5">
        <f>+(PIB_Trim_CRT_Milliards_FCFA!AV29/PIB_Trim_CRT_Milliards_FCFA!AR29-1)*100</f>
        <v>5.1907082588463549</v>
      </c>
      <c r="AS29" s="5">
        <f>+(PIB_Trim_CRT_Milliards_FCFA!AW29/PIB_Trim_CRT_Milliards_FCFA!AS29-1)*100</f>
        <v>5.1705982607590073</v>
      </c>
      <c r="AT29" s="5">
        <f>+(PIB_Trim_CRT_Milliards_FCFA!AX29/PIB_Trim_CRT_Milliards_FCFA!AT29-1)*100</f>
        <v>3.6360866020551441</v>
      </c>
      <c r="AU29" s="5">
        <f>+(PIB_Trim_CRT_Milliards_FCFA!AY29/PIB_Trim_CRT_Milliards_FCFA!AU29-1)*100</f>
        <v>3.8933246899607976</v>
      </c>
      <c r="AV29" s="5">
        <f>+(PIB_Trim_CRT_Milliards_FCFA!AZ29/PIB_Trim_CRT_Milliards_FCFA!AV29-1)*100</f>
        <v>4.3199290658812339</v>
      </c>
      <c r="AW29" s="5">
        <f>+(PIB_Trim_CRT_Milliards_FCFA!BA29/PIB_Trim_CRT_Milliards_FCFA!AW29-1)*100</f>
        <v>4.8679420141278795</v>
      </c>
      <c r="AX29" s="5">
        <f>+(PIB_Trim_CRT_Milliards_FCFA!BB29/PIB_Trim_CRT_Milliards_FCFA!AX29-1)*100</f>
        <v>5.5144596032874693</v>
      </c>
      <c r="AY29" s="5">
        <f>+(PIB_Trim_CRT_Milliards_FCFA!BC29/PIB_Trim_CRT_Milliards_FCFA!AY29-1)*100</f>
        <v>5.7698799424570124</v>
      </c>
      <c r="AZ29" s="5">
        <f>+(PIB_Trim_CRT_Milliards_FCFA!BD29/PIB_Trim_CRT_Milliards_FCFA!AZ29-1)*100</f>
        <v>5.6882513738073959</v>
      </c>
      <c r="BA29" s="5">
        <f>+(PIB_Trim_CRT_Milliards_FCFA!BE29/PIB_Trim_CRT_Milliards_FCFA!BA29-1)*100</f>
        <v>5.3343960235188836</v>
      </c>
      <c r="BB29" s="5">
        <f>+(PIB_Trim_CRT_Milliards_FCFA!BF29/PIB_Trim_CRT_Milliards_FCFA!BB29-1)*100</f>
        <v>4.3543933074534635</v>
      </c>
      <c r="BC29" s="5">
        <f>+(PIB_Trim_CRT_Milliards_FCFA!BG29/PIB_Trim_CRT_Milliards_FCFA!BC29-1)*100</f>
        <v>4.1918649666905505</v>
      </c>
      <c r="BD29" s="5">
        <f>+(PIB_Trim_CRT_Milliards_FCFA!BH29/PIB_Trim_CRT_Milliards_FCFA!BD29-1)*100</f>
        <v>3.8705331712147961</v>
      </c>
      <c r="BE29" s="5">
        <f>+(PIB_Trim_CRT_Milliards_FCFA!BI29/PIB_Trim_CRT_Milliards_FCFA!BE29-1)*100</f>
        <v>3.5993109793414746</v>
      </c>
      <c r="BF29" s="5">
        <f>+(PIB_Trim_CRT_Milliards_FCFA!BJ29/PIB_Trim_CRT_Milliards_FCFA!BF29-1)*100</f>
        <v>3.941453563992936</v>
      </c>
      <c r="BG29" s="5">
        <f>+(PIB_Trim_CRT_Milliards_FCFA!BK29/PIB_Trim_CRT_Milliards_FCFA!BG29-1)*100</f>
        <v>3.3713667709771133</v>
      </c>
      <c r="BH29" s="5">
        <f>+(PIB_Trim_CRT_Milliards_FCFA!BL29/PIB_Trim_CRT_Milliards_FCFA!BH29-1)*100</f>
        <v>2.9076155741373011</v>
      </c>
      <c r="BI29" s="5">
        <f>+(PIB_Trim_CRT_Milliards_FCFA!BM29/PIB_Trim_CRT_Milliards_FCFA!BI29-1)*100</f>
        <v>11.627489406210966</v>
      </c>
      <c r="BJ29" s="5">
        <f>+(PIB_Trim_CRT_Milliards_FCFA!BN29/PIB_Trim_CRT_Milliards_FCFA!BJ29-1)*100</f>
        <v>1.7243991275091242</v>
      </c>
      <c r="BK29" s="5">
        <f>+(PIB_Trim_CRT_Milliards_FCFA!BO29/PIB_Trim_CRT_Milliards_FCFA!BK29-1)*100</f>
        <v>1.7766150868708364</v>
      </c>
      <c r="BL29" s="5">
        <f>+(PIB_Trim_CRT_Milliards_FCFA!BP29/PIB_Trim_CRT_Milliards_FCFA!BL29-1)*100</f>
        <v>2.6760553290057443</v>
      </c>
      <c r="BM29" s="5">
        <f>+(PIB_Trim_CRT_Milliards_FCFA!BQ29/PIB_Trim_CRT_Milliards_FCFA!BM29-1)*100</f>
        <v>-4.2899373793521933</v>
      </c>
      <c r="BN29" s="5">
        <f>+(PIB_Trim_CRT_Milliards_FCFA!BR29/PIB_Trim_CRT_Milliards_FCFA!BN29-1)*100</f>
        <v>3.7006890443124885</v>
      </c>
      <c r="BO29" s="5">
        <f>+(PIB_Trim_CRT_Milliards_FCFA!BS29/PIB_Trim_CRT_Milliards_FCFA!BO29-1)*100</f>
        <v>7.6593296781213738</v>
      </c>
      <c r="BP29" s="5">
        <f>+(PIB_Trim_CRT_Milliards_FCFA!BT29/PIB_Trim_CRT_Milliards_FCFA!BP29-1)*100</f>
        <v>7.7034551246182081</v>
      </c>
      <c r="BQ29" s="5">
        <f>+(PIB_Trim_CRT_Milliards_FCFA!BU29/PIB_Trim_CRT_Milliards_FCFA!BQ29-1)*100</f>
        <v>6.5608940979496211</v>
      </c>
      <c r="BR29" s="5">
        <f>+(PIB_Trim_CRT_Milliards_FCFA!BV29/PIB_Trim_CRT_Milliards_FCFA!BR29-1)*100</f>
        <v>6.9145851404021075</v>
      </c>
      <c r="BS29" s="5">
        <f>+(PIB_Trim_CRT_Milliards_FCFA!BW29/PIB_Trim_CRT_Milliards_FCFA!BS29-1)*100</f>
        <v>2.8464695358536574</v>
      </c>
      <c r="BT29" s="5">
        <f>+(PIB_Trim_CRT_Milliards_FCFA!BX29/PIB_Trim_CRT_Milliards_FCFA!BT29-1)*100</f>
        <v>1.9472919102528685</v>
      </c>
      <c r="BU29" s="5">
        <f>+(PIB_Trim_CRT_Milliards_FCFA!BY29/PIB_Trim_CRT_Milliards_FCFA!BU29-1)*100</f>
        <v>2.1613328815041744</v>
      </c>
      <c r="BV29" s="5">
        <f>+(PIB_Trim_CRT_Milliards_FCFA!BZ29/PIB_Trim_CRT_Milliards_FCFA!BV29-1)*100</f>
        <v>2.5318175084234618</v>
      </c>
      <c r="BW29" s="5">
        <f>+(PIB_Trim_CRT_Milliards_FCFA!CA29/PIB_Trim_CRT_Milliards_FCFA!BW29-1)*100</f>
        <v>4.7186988807579988</v>
      </c>
      <c r="BX29" s="5">
        <f>+(PIB_Trim_CRT_Milliards_FCFA!CB29/PIB_Trim_CRT_Milliards_FCFA!BX29-1)*100</f>
        <v>5.9111637076158408</v>
      </c>
      <c r="BY29" s="5">
        <f>+(PIB_Trim_CRT_Milliards_FCFA!CC29/PIB_Trim_CRT_Milliards_FCFA!BY29-1)*100</f>
        <v>6.6822222094325978</v>
      </c>
      <c r="BZ29" s="5">
        <f>+(PIB_Trim_CRT_Milliards_FCFA!CD29/PIB_Trim_CRT_Milliards_FCFA!BZ29-1)*100</f>
        <v>8.2195197612315418</v>
      </c>
      <c r="CA29" s="5">
        <f>+(PIB_Trim_CRT_Milliards_FCFA!CE29/PIB_Trim_CRT_Milliards_FCFA!CA29-1)*100</f>
        <v>7.070790014402295</v>
      </c>
      <c r="CB29" s="5">
        <f>+(PIB_Trim_CRT_Milliards_FCFA!CF29/PIB_Trim_CRT_Milliards_FCFA!CB29-1)*100</f>
        <v>6.349323386673289</v>
      </c>
      <c r="CC29" s="5">
        <f>+(PIB_Trim_CRT_Milliards_FCFA!CG29/PIB_Trim_CRT_Milliards_FCFA!CC29-1)*100</f>
        <v>4.7922915765034269</v>
      </c>
    </row>
    <row r="30" spans="1:81" x14ac:dyDescent="0.55000000000000004">
      <c r="A30" s="4" t="s">
        <v>25</v>
      </c>
      <c r="B30" s="5">
        <f>+(PIB_Trim_CRT_Milliards_FCFA!F30/PIB_Trim_CRT_Milliards_FCFA!B30-1)*100</f>
        <v>21.796657649927997</v>
      </c>
      <c r="C30" s="5">
        <f>+(PIB_Trim_CRT_Milliards_FCFA!G30/PIB_Trim_CRT_Milliards_FCFA!C30-1)*100</f>
        <v>20.540140552868813</v>
      </c>
      <c r="D30" s="5">
        <f>+(PIB_Trim_CRT_Milliards_FCFA!H30/PIB_Trim_CRT_Milliards_FCFA!D30-1)*100</f>
        <v>32.377991857298063</v>
      </c>
      <c r="E30" s="5">
        <f>+(PIB_Trim_CRT_Milliards_FCFA!I30/PIB_Trim_CRT_Milliards_FCFA!E30-1)*100</f>
        <v>19.584810501477289</v>
      </c>
      <c r="F30" s="5">
        <f>+(PIB_Trim_CRT_Milliards_FCFA!J30/PIB_Trim_CRT_Milliards_FCFA!F30-1)*100</f>
        <v>2.0713799807293709</v>
      </c>
      <c r="G30" s="5">
        <f>+(PIB_Trim_CRT_Milliards_FCFA!K30/PIB_Trim_CRT_Milliards_FCFA!G30-1)*100</f>
        <v>7.6873740750090347</v>
      </c>
      <c r="H30" s="5">
        <f>+(PIB_Trim_CRT_Milliards_FCFA!L30/PIB_Trim_CRT_Milliards_FCFA!H30-1)*100</f>
        <v>-7.2805910766898796</v>
      </c>
      <c r="I30" s="5">
        <f>+(PIB_Trim_CRT_Milliards_FCFA!M30/PIB_Trim_CRT_Milliards_FCFA!I30-1)*100</f>
        <v>3.7246404518784137</v>
      </c>
      <c r="J30" s="5">
        <f>+(PIB_Trim_CRT_Milliards_FCFA!N30/PIB_Trim_CRT_Milliards_FCFA!J30-1)*100</f>
        <v>-0.15167794324808526</v>
      </c>
      <c r="K30" s="5">
        <f>+(PIB_Trim_CRT_Milliards_FCFA!O30/PIB_Trim_CRT_Milliards_FCFA!K30-1)*100</f>
        <v>0.29401215994668828</v>
      </c>
      <c r="L30" s="5">
        <f>+(PIB_Trim_CRT_Milliards_FCFA!P30/PIB_Trim_CRT_Milliards_FCFA!L30-1)*100</f>
        <v>5.7047944918901417</v>
      </c>
      <c r="M30" s="5">
        <f>+(PIB_Trim_CRT_Milliards_FCFA!Q30/PIB_Trim_CRT_Milliards_FCFA!M30-1)*100</f>
        <v>10.667019596375438</v>
      </c>
      <c r="N30" s="5">
        <f>+(PIB_Trim_CRT_Milliards_FCFA!R30/PIB_Trim_CRT_Milliards_FCFA!N30-1)*100</f>
        <v>23.950990627394919</v>
      </c>
      <c r="O30" s="5">
        <f>+(PIB_Trim_CRT_Milliards_FCFA!S30/PIB_Trim_CRT_Milliards_FCFA!O30-1)*100</f>
        <v>32.889721659246106</v>
      </c>
      <c r="P30" s="5">
        <f>+(PIB_Trim_CRT_Milliards_FCFA!T30/PIB_Trim_CRT_Milliards_FCFA!P30-1)*100</f>
        <v>43.472280514814578</v>
      </c>
      <c r="Q30" s="5">
        <f>+(PIB_Trim_CRT_Milliards_FCFA!U30/PIB_Trim_CRT_Milliards_FCFA!Q30-1)*100</f>
        <v>27.872234243748139</v>
      </c>
      <c r="R30" s="5">
        <f>+(PIB_Trim_CRT_Milliards_FCFA!V30/PIB_Trim_CRT_Milliards_FCFA!R30-1)*100</f>
        <v>15.514329996453702</v>
      </c>
      <c r="S30" s="5">
        <f>+(PIB_Trim_CRT_Milliards_FCFA!W30/PIB_Trim_CRT_Milliards_FCFA!S30-1)*100</f>
        <v>10.182612021526127</v>
      </c>
      <c r="T30" s="5">
        <f>+(PIB_Trim_CRT_Milliards_FCFA!X30/PIB_Trim_CRT_Milliards_FCFA!T30-1)*100</f>
        <v>6.5213882199609996</v>
      </c>
      <c r="U30" s="5">
        <f>+(PIB_Trim_CRT_Milliards_FCFA!Y30/PIB_Trim_CRT_Milliards_FCFA!U30-1)*100</f>
        <v>1.0624657772447366</v>
      </c>
      <c r="V30" s="5">
        <f>+(PIB_Trim_CRT_Milliards_FCFA!Z30/PIB_Trim_CRT_Milliards_FCFA!V30-1)*100</f>
        <v>15.287588002652374</v>
      </c>
      <c r="W30" s="5">
        <f>+(PIB_Trim_CRT_Milliards_FCFA!AA30/PIB_Trim_CRT_Milliards_FCFA!W30-1)*100</f>
        <v>-1.5654482706451978</v>
      </c>
      <c r="X30" s="5">
        <f>+(PIB_Trim_CRT_Milliards_FCFA!AB30/PIB_Trim_CRT_Milliards_FCFA!X30-1)*100</f>
        <v>7.4988725669882017</v>
      </c>
      <c r="Y30" s="5">
        <f>+(PIB_Trim_CRT_Milliards_FCFA!AC30/PIB_Trim_CRT_Milliards_FCFA!Y30-1)*100</f>
        <v>10.397841199076696</v>
      </c>
      <c r="Z30" s="5">
        <f>+(PIB_Trim_CRT_Milliards_FCFA!AD30/PIB_Trim_CRT_Milliards_FCFA!Z30-1)*100</f>
        <v>-0.91362487333667142</v>
      </c>
      <c r="AA30" s="5">
        <f>+(PIB_Trim_CRT_Milliards_FCFA!AE30/PIB_Trim_CRT_Milliards_FCFA!AA30-1)*100</f>
        <v>16.35236671942948</v>
      </c>
      <c r="AB30" s="5">
        <f>+(PIB_Trim_CRT_Milliards_FCFA!AF30/PIB_Trim_CRT_Milliards_FCFA!AB30-1)*100</f>
        <v>2.6405655664085037</v>
      </c>
      <c r="AC30" s="5">
        <f>+(PIB_Trim_CRT_Milliards_FCFA!AG30/PIB_Trim_CRT_Milliards_FCFA!AC30-1)*100</f>
        <v>11.08019709804684</v>
      </c>
      <c r="AD30" s="5">
        <f>+(PIB_Trim_CRT_Milliards_FCFA!AH30/PIB_Trim_CRT_Milliards_FCFA!AD30-1)*100</f>
        <v>6.8873664274255564</v>
      </c>
      <c r="AE30" s="5">
        <f>+(PIB_Trim_CRT_Milliards_FCFA!AI30/PIB_Trim_CRT_Milliards_FCFA!AE30-1)*100</f>
        <v>-7.0264390847087022</v>
      </c>
      <c r="AF30" s="5">
        <f>+(PIB_Trim_CRT_Milliards_FCFA!AJ30/PIB_Trim_CRT_Milliards_FCFA!AF30-1)*100</f>
        <v>3.0827934017901626</v>
      </c>
      <c r="AG30" s="5">
        <f>+(PIB_Trim_CRT_Milliards_FCFA!AK30/PIB_Trim_CRT_Milliards_FCFA!AG30-1)*100</f>
        <v>-6.0599644160826411</v>
      </c>
      <c r="AH30" s="5">
        <f>+(PIB_Trim_CRT_Milliards_FCFA!AL30/PIB_Trim_CRT_Milliards_FCFA!AH30-1)*100</f>
        <v>-7.1749386489426641</v>
      </c>
      <c r="AI30" s="5">
        <f>+(PIB_Trim_CRT_Milliards_FCFA!AM30/PIB_Trim_CRT_Milliards_FCFA!AI30-1)*100</f>
        <v>22.067628180622734</v>
      </c>
      <c r="AJ30" s="5">
        <f>+(PIB_Trim_CRT_Milliards_FCFA!AN30/PIB_Trim_CRT_Milliards_FCFA!AJ30-1)*100</f>
        <v>6.0726088678700219</v>
      </c>
      <c r="AK30" s="5">
        <f>+(PIB_Trim_CRT_Milliards_FCFA!AO30/PIB_Trim_CRT_Milliards_FCFA!AK30-1)*100</f>
        <v>34.450756551818948</v>
      </c>
      <c r="AL30" s="5">
        <f>+(PIB_Trim_CRT_Milliards_FCFA!AP30/PIB_Trim_CRT_Milliards_FCFA!AL30-1)*100</f>
        <v>31.425887732927826</v>
      </c>
      <c r="AM30" s="5">
        <f>+(PIB_Trim_CRT_Milliards_FCFA!AQ30/PIB_Trim_CRT_Milliards_FCFA!AM30-1)*100</f>
        <v>33.660917092340185</v>
      </c>
      <c r="AN30" s="5">
        <f>+(PIB_Trim_CRT_Milliards_FCFA!AR30/PIB_Trim_CRT_Milliards_FCFA!AN30-1)*100</f>
        <v>44.790802409966005</v>
      </c>
      <c r="AO30" s="5">
        <f>+(PIB_Trim_CRT_Milliards_FCFA!AS30/PIB_Trim_CRT_Milliards_FCFA!AO30-1)*100</f>
        <v>3.5157750707359936</v>
      </c>
      <c r="AP30" s="5">
        <f>+(PIB_Trim_CRT_Milliards_FCFA!AT30/PIB_Trim_CRT_Milliards_FCFA!AP30-1)*100</f>
        <v>11.179711823361615</v>
      </c>
      <c r="AQ30" s="5">
        <f>+(PIB_Trim_CRT_Milliards_FCFA!AU30/PIB_Trim_CRT_Milliards_FCFA!AQ30-1)*100</f>
        <v>-3.3767835964475412</v>
      </c>
      <c r="AR30" s="5">
        <f>+(PIB_Trim_CRT_Milliards_FCFA!AV30/PIB_Trim_CRT_Milliards_FCFA!AR30-1)*100</f>
        <v>-1.5956835221862864</v>
      </c>
      <c r="AS30" s="5">
        <f>+(PIB_Trim_CRT_Milliards_FCFA!AW30/PIB_Trim_CRT_Milliards_FCFA!AS30-1)*100</f>
        <v>18.675799805587978</v>
      </c>
      <c r="AT30" s="5">
        <f>+(PIB_Trim_CRT_Milliards_FCFA!AX30/PIB_Trim_CRT_Milliards_FCFA!AT30-1)*100</f>
        <v>15.463182100097583</v>
      </c>
      <c r="AU30" s="5">
        <f>+(PIB_Trim_CRT_Milliards_FCFA!AY30/PIB_Trim_CRT_Milliards_FCFA!AU30-1)*100</f>
        <v>14.827827989498243</v>
      </c>
      <c r="AV30" s="5">
        <f>+(PIB_Trim_CRT_Milliards_FCFA!AZ30/PIB_Trim_CRT_Milliards_FCFA!AV30-1)*100</f>
        <v>2.4480890752540896</v>
      </c>
      <c r="AW30" s="5">
        <f>+(PIB_Trim_CRT_Milliards_FCFA!BA30/PIB_Trim_CRT_Milliards_FCFA!AW30-1)*100</f>
        <v>6.3075260442781333</v>
      </c>
      <c r="AX30" s="5">
        <f>+(PIB_Trim_CRT_Milliards_FCFA!BB30/PIB_Trim_CRT_Milliards_FCFA!AX30-1)*100</f>
        <v>9.0584069730607517</v>
      </c>
      <c r="AY30" s="5">
        <f>+(PIB_Trim_CRT_Milliards_FCFA!BC30/PIB_Trim_CRT_Milliards_FCFA!AY30-1)*100</f>
        <v>2.4276888537550834</v>
      </c>
      <c r="AZ30" s="5">
        <f>+(PIB_Trim_CRT_Milliards_FCFA!BD30/PIB_Trim_CRT_Milliards_FCFA!AZ30-1)*100</f>
        <v>17.797933951539324</v>
      </c>
      <c r="BA30" s="5">
        <f>+(PIB_Trim_CRT_Milliards_FCFA!BE30/PIB_Trim_CRT_Milliards_FCFA!BA30-1)*100</f>
        <v>9.8736408883692839</v>
      </c>
      <c r="BB30" s="5">
        <f>+(PIB_Trim_CRT_Milliards_FCFA!BF30/PIB_Trim_CRT_Milliards_FCFA!BB30-1)*100</f>
        <v>-0.51925985548214593</v>
      </c>
      <c r="BC30" s="5">
        <f>+(PIB_Trim_CRT_Milliards_FCFA!BG30/PIB_Trim_CRT_Milliards_FCFA!BC30-1)*100</f>
        <v>-0.39782650659986318</v>
      </c>
      <c r="BD30" s="5">
        <f>+(PIB_Trim_CRT_Milliards_FCFA!BH30/PIB_Trim_CRT_Milliards_FCFA!BD30-1)*100</f>
        <v>-0.60728638139603275</v>
      </c>
      <c r="BE30" s="5">
        <f>+(PIB_Trim_CRT_Milliards_FCFA!BI30/PIB_Trim_CRT_Milliards_FCFA!BE30-1)*100</f>
        <v>1.9242826976229033</v>
      </c>
      <c r="BF30" s="5">
        <f>+(PIB_Trim_CRT_Milliards_FCFA!BJ30/PIB_Trim_CRT_Milliards_FCFA!BF30-1)*100</f>
        <v>11.012535191722694</v>
      </c>
      <c r="BG30" s="5">
        <f>+(PIB_Trim_CRT_Milliards_FCFA!BK30/PIB_Trim_CRT_Milliards_FCFA!BG30-1)*100</f>
        <v>12.907573426766739</v>
      </c>
      <c r="BH30" s="5">
        <f>+(PIB_Trim_CRT_Milliards_FCFA!BL30/PIB_Trim_CRT_Milliards_FCFA!BH30-1)*100</f>
        <v>4.0480468101521172</v>
      </c>
      <c r="BI30" s="5">
        <f>+(PIB_Trim_CRT_Milliards_FCFA!BM30/PIB_Trim_CRT_Milliards_FCFA!BI30-1)*100</f>
        <v>4.882411993837299</v>
      </c>
      <c r="BJ30" s="5">
        <f>+(PIB_Trim_CRT_Milliards_FCFA!BN30/PIB_Trim_CRT_Milliards_FCFA!BJ30-1)*100</f>
        <v>0.59209769881747309</v>
      </c>
      <c r="BK30" s="5">
        <f>+(PIB_Trim_CRT_Milliards_FCFA!BO30/PIB_Trim_CRT_Milliards_FCFA!BK30-1)*100</f>
        <v>-8.4193250775596589</v>
      </c>
      <c r="BL30" s="5">
        <f>+(PIB_Trim_CRT_Milliards_FCFA!BP30/PIB_Trim_CRT_Milliards_FCFA!BL30-1)*100</f>
        <v>-4.9121689328584512</v>
      </c>
      <c r="BM30" s="5">
        <f>+(PIB_Trim_CRT_Milliards_FCFA!BQ30/PIB_Trim_CRT_Milliards_FCFA!BM30-1)*100</f>
        <v>-14.135853072197957</v>
      </c>
      <c r="BN30" s="5">
        <f>+(PIB_Trim_CRT_Milliards_FCFA!BR30/PIB_Trim_CRT_Milliards_FCFA!BN30-1)*100</f>
        <v>1.6946494388313083</v>
      </c>
      <c r="BO30" s="5">
        <f>+(PIB_Trim_CRT_Milliards_FCFA!BS30/PIB_Trim_CRT_Milliards_FCFA!BO30-1)*100</f>
        <v>0.53364402947970735</v>
      </c>
      <c r="BP30" s="5">
        <f>+(PIB_Trim_CRT_Milliards_FCFA!BT30/PIB_Trim_CRT_Milliards_FCFA!BP30-1)*100</f>
        <v>3.9001719237361065</v>
      </c>
      <c r="BQ30" s="5">
        <f>+(PIB_Trim_CRT_Milliards_FCFA!BU30/PIB_Trim_CRT_Milliards_FCFA!BQ30-1)*100</f>
        <v>24.541410284793685</v>
      </c>
      <c r="BR30" s="5">
        <f>+(PIB_Trim_CRT_Milliards_FCFA!BV30/PIB_Trim_CRT_Milliards_FCFA!BR30-1)*100</f>
        <v>3.1826035979484635</v>
      </c>
      <c r="BS30" s="5">
        <f>+(PIB_Trim_CRT_Milliards_FCFA!BW30/PIB_Trim_CRT_Milliards_FCFA!BS30-1)*100</f>
        <v>9.206464834591177</v>
      </c>
      <c r="BT30" s="5">
        <f>+(PIB_Trim_CRT_Milliards_FCFA!BX30/PIB_Trim_CRT_Milliards_FCFA!BT30-1)*100</f>
        <v>10.707698848671598</v>
      </c>
      <c r="BU30" s="5">
        <f>+(PIB_Trim_CRT_Milliards_FCFA!BY30/PIB_Trim_CRT_Milliards_FCFA!BU30-1)*100</f>
        <v>-5.0098659081772023</v>
      </c>
      <c r="BV30" s="5">
        <f>+(PIB_Trim_CRT_Milliards_FCFA!BZ30/PIB_Trim_CRT_Milliards_FCFA!BV30-1)*100</f>
        <v>9.126346488726611</v>
      </c>
      <c r="BW30" s="5">
        <f>+(PIB_Trim_CRT_Milliards_FCFA!CA30/PIB_Trim_CRT_Milliards_FCFA!BW30-1)*100</f>
        <v>-1.6253627400799386</v>
      </c>
      <c r="BX30" s="5">
        <f>+(PIB_Trim_CRT_Milliards_FCFA!CB30/PIB_Trim_CRT_Milliards_FCFA!BX30-1)*100</f>
        <v>1.9077927227526104</v>
      </c>
      <c r="BY30" s="5">
        <f>+(PIB_Trim_CRT_Milliards_FCFA!CC30/PIB_Trim_CRT_Milliards_FCFA!BY30-1)*100</f>
        <v>2.6701665647258066</v>
      </c>
      <c r="BZ30" s="5">
        <f>+(PIB_Trim_CRT_Milliards_FCFA!CD30/PIB_Trim_CRT_Milliards_FCFA!BZ30-1)*100</f>
        <v>0.19670337296693319</v>
      </c>
      <c r="CA30" s="5">
        <f>+(PIB_Trim_CRT_Milliards_FCFA!CE30/PIB_Trim_CRT_Milliards_FCFA!CA30-1)*100</f>
        <v>8.991465878288917</v>
      </c>
      <c r="CB30" s="5">
        <f>+(PIB_Trim_CRT_Milliards_FCFA!CF30/PIB_Trim_CRT_Milliards_FCFA!CB30-1)*100</f>
        <v>4.8891895061117907</v>
      </c>
      <c r="CC30" s="5">
        <f>+(PIB_Trim_CRT_Milliards_FCFA!CG30/PIB_Trim_CRT_Milliards_FCFA!CC30-1)*100</f>
        <v>9.3974897159653246</v>
      </c>
    </row>
    <row r="31" spans="1:81" x14ac:dyDescent="0.55000000000000004">
      <c r="A31" s="4" t="s">
        <v>26</v>
      </c>
      <c r="B31" s="5">
        <f>+(PIB_Trim_CRT_Milliards_FCFA!F31/PIB_Trim_CRT_Milliards_FCFA!B31-1)*100</f>
        <v>2.5790067138833361</v>
      </c>
      <c r="C31" s="5">
        <f>+(PIB_Trim_CRT_Milliards_FCFA!G31/PIB_Trim_CRT_Milliards_FCFA!C31-1)*100</f>
        <v>-5.3750738907251012</v>
      </c>
      <c r="D31" s="5">
        <f>+(PIB_Trim_CRT_Milliards_FCFA!H31/PIB_Trim_CRT_Milliards_FCFA!D31-1)*100</f>
        <v>4.9861684955194274</v>
      </c>
      <c r="E31" s="5">
        <f>+(PIB_Trim_CRT_Milliards_FCFA!I31/PIB_Trim_CRT_Milliards_FCFA!E31-1)*100</f>
        <v>-1.301777730873388</v>
      </c>
      <c r="F31" s="5">
        <f>+(PIB_Trim_CRT_Milliards_FCFA!J31/PIB_Trim_CRT_Milliards_FCFA!F31-1)*100</f>
        <v>8.0045857250818706</v>
      </c>
      <c r="G31" s="5">
        <f>+(PIB_Trim_CRT_Milliards_FCFA!K31/PIB_Trim_CRT_Milliards_FCFA!G31-1)*100</f>
        <v>8.3468499024541565</v>
      </c>
      <c r="H31" s="5">
        <f>+(PIB_Trim_CRT_Milliards_FCFA!L31/PIB_Trim_CRT_Milliards_FCFA!H31-1)*100</f>
        <v>11.897590211802701</v>
      </c>
      <c r="I31" s="5">
        <f>+(PIB_Trim_CRT_Milliards_FCFA!M31/PIB_Trim_CRT_Milliards_FCFA!I31-1)*100</f>
        <v>14.818026624955571</v>
      </c>
      <c r="J31" s="5">
        <f>+(PIB_Trim_CRT_Milliards_FCFA!N31/PIB_Trim_CRT_Milliards_FCFA!J31-1)*100</f>
        <v>11.712085624308099</v>
      </c>
      <c r="K31" s="5">
        <f>+(PIB_Trim_CRT_Milliards_FCFA!O31/PIB_Trim_CRT_Milliards_FCFA!K31-1)*100</f>
        <v>14.506676769627735</v>
      </c>
      <c r="L31" s="5">
        <f>+(PIB_Trim_CRT_Milliards_FCFA!P31/PIB_Trim_CRT_Milliards_FCFA!L31-1)*100</f>
        <v>9.0831522103615558</v>
      </c>
      <c r="M31" s="5">
        <f>+(PIB_Trim_CRT_Milliards_FCFA!Q31/PIB_Trim_CRT_Milliards_FCFA!M31-1)*100</f>
        <v>4.0732302795797315</v>
      </c>
      <c r="N31" s="5">
        <f>+(PIB_Trim_CRT_Milliards_FCFA!R31/PIB_Trim_CRT_Milliards_FCFA!N31-1)*100</f>
        <v>14.883333987772263</v>
      </c>
      <c r="O31" s="5">
        <f>+(PIB_Trim_CRT_Milliards_FCFA!S31/PIB_Trim_CRT_Milliards_FCFA!O31-1)*100</f>
        <v>26.345870605272538</v>
      </c>
      <c r="P31" s="5">
        <f>+(PIB_Trim_CRT_Milliards_FCFA!T31/PIB_Trim_CRT_Milliards_FCFA!P31-1)*100</f>
        <v>30.866296641214163</v>
      </c>
      <c r="Q31" s="5">
        <f>+(PIB_Trim_CRT_Milliards_FCFA!U31/PIB_Trim_CRT_Milliards_FCFA!Q31-1)*100</f>
        <v>12.490831810356507</v>
      </c>
      <c r="R31" s="5">
        <f>+(PIB_Trim_CRT_Milliards_FCFA!V31/PIB_Trim_CRT_Milliards_FCFA!R31-1)*100</f>
        <v>12.087172205680252</v>
      </c>
      <c r="S31" s="5">
        <f>+(PIB_Trim_CRT_Milliards_FCFA!W31/PIB_Trim_CRT_Milliards_FCFA!S31-1)*100</f>
        <v>-7.8378396162099513</v>
      </c>
      <c r="T31" s="5">
        <f>+(PIB_Trim_CRT_Milliards_FCFA!X31/PIB_Trim_CRT_Milliards_FCFA!T31-1)*100</f>
        <v>-3.0983316212926937</v>
      </c>
      <c r="U31" s="5">
        <f>+(PIB_Trim_CRT_Milliards_FCFA!Y31/PIB_Trim_CRT_Milliards_FCFA!U31-1)*100</f>
        <v>20.197457832945197</v>
      </c>
      <c r="V31" s="5">
        <f>+(PIB_Trim_CRT_Milliards_FCFA!Z31/PIB_Trim_CRT_Milliards_FCFA!V31-1)*100</f>
        <v>-3.4894610078661792E-3</v>
      </c>
      <c r="W31" s="5">
        <f>+(PIB_Trim_CRT_Milliards_FCFA!AA31/PIB_Trim_CRT_Milliards_FCFA!W31-1)*100</f>
        <v>18.979102306491157</v>
      </c>
      <c r="X31" s="5">
        <f>+(PIB_Trim_CRT_Milliards_FCFA!AB31/PIB_Trim_CRT_Milliards_FCFA!X31-1)*100</f>
        <v>15.136932841298357</v>
      </c>
      <c r="Y31" s="5">
        <f>+(PIB_Trim_CRT_Milliards_FCFA!AC31/PIB_Trim_CRT_Milliards_FCFA!Y31-1)*100</f>
        <v>23.408630225405823</v>
      </c>
      <c r="Z31" s="5">
        <f>+(PIB_Trim_CRT_Milliards_FCFA!AD31/PIB_Trim_CRT_Milliards_FCFA!Z31-1)*100</f>
        <v>25.029326758760796</v>
      </c>
      <c r="AA31" s="5">
        <f>+(PIB_Trim_CRT_Milliards_FCFA!AE31/PIB_Trim_CRT_Milliards_FCFA!AA31-1)*100</f>
        <v>22.34287682261391</v>
      </c>
      <c r="AB31" s="5">
        <f>+(PIB_Trim_CRT_Milliards_FCFA!AF31/PIB_Trim_CRT_Milliards_FCFA!AB31-1)*100</f>
        <v>29.926678906797655</v>
      </c>
      <c r="AC31" s="5">
        <f>+(PIB_Trim_CRT_Milliards_FCFA!AG31/PIB_Trim_CRT_Milliards_FCFA!AC31-1)*100</f>
        <v>25.542864400665511</v>
      </c>
      <c r="AD31" s="5">
        <f>+(PIB_Trim_CRT_Milliards_FCFA!AH31/PIB_Trim_CRT_Milliards_FCFA!AD31-1)*100</f>
        <v>15.193388745695579</v>
      </c>
      <c r="AE31" s="5">
        <f>+(PIB_Trim_CRT_Milliards_FCFA!AI31/PIB_Trim_CRT_Milliards_FCFA!AE31-1)*100</f>
        <v>-8.7281516235606986</v>
      </c>
      <c r="AF31" s="5">
        <f>+(PIB_Trim_CRT_Milliards_FCFA!AJ31/PIB_Trim_CRT_Milliards_FCFA!AF31-1)*100</f>
        <v>-3.8972596632981471</v>
      </c>
      <c r="AG31" s="5">
        <f>+(PIB_Trim_CRT_Milliards_FCFA!AK31/PIB_Trim_CRT_Milliards_FCFA!AG31-1)*100</f>
        <v>-14.771489107502489</v>
      </c>
      <c r="AH31" s="5">
        <f>+(PIB_Trim_CRT_Milliards_FCFA!AL31/PIB_Trim_CRT_Milliards_FCFA!AH31-1)*100</f>
        <v>-10.79828883535453</v>
      </c>
      <c r="AI31" s="5">
        <f>+(PIB_Trim_CRT_Milliards_FCFA!AM31/PIB_Trim_CRT_Milliards_FCFA!AI31-1)*100</f>
        <v>32.890281235552088</v>
      </c>
      <c r="AJ31" s="5">
        <f>+(PIB_Trim_CRT_Milliards_FCFA!AN31/PIB_Trim_CRT_Milliards_FCFA!AJ31-1)*100</f>
        <v>1.515118783724656</v>
      </c>
      <c r="AK31" s="5">
        <f>+(PIB_Trim_CRT_Milliards_FCFA!AO31/PIB_Trim_CRT_Milliards_FCFA!AK31-1)*100</f>
        <v>-0.91046917288758467</v>
      </c>
      <c r="AL31" s="5">
        <f>+(PIB_Trim_CRT_Milliards_FCFA!AP31/PIB_Trim_CRT_Milliards_FCFA!AL31-1)*100</f>
        <v>-0.8992950929977539</v>
      </c>
      <c r="AM31" s="5">
        <f>+(PIB_Trim_CRT_Milliards_FCFA!AQ31/PIB_Trim_CRT_Milliards_FCFA!AM31-1)*100</f>
        <v>8.3300442362240332</v>
      </c>
      <c r="AN31" s="5">
        <f>+(PIB_Trim_CRT_Milliards_FCFA!AR31/PIB_Trim_CRT_Milliards_FCFA!AN31-1)*100</f>
        <v>8.0911864215443163</v>
      </c>
      <c r="AO31" s="5">
        <f>+(PIB_Trim_CRT_Milliards_FCFA!AS31/PIB_Trim_CRT_Milliards_FCFA!AO31-1)*100</f>
        <v>7.7486581895611195</v>
      </c>
      <c r="AP31" s="5">
        <f>+(PIB_Trim_CRT_Milliards_FCFA!AT31/PIB_Trim_CRT_Milliards_FCFA!AP31-1)*100</f>
        <v>24.198477864080292</v>
      </c>
      <c r="AQ31" s="5">
        <f>+(PIB_Trim_CRT_Milliards_FCFA!AU31/PIB_Trim_CRT_Milliards_FCFA!AQ31-1)*100</f>
        <v>-8.9743601765863055</v>
      </c>
      <c r="AR31" s="5">
        <f>+(PIB_Trim_CRT_Milliards_FCFA!AV31/PIB_Trim_CRT_Milliards_FCFA!AR31-1)*100</f>
        <v>8.7638519691095809</v>
      </c>
      <c r="AS31" s="5">
        <f>+(PIB_Trim_CRT_Milliards_FCFA!AW31/PIB_Trim_CRT_Milliards_FCFA!AS31-1)*100</f>
        <v>24.790249373876904</v>
      </c>
      <c r="AT31" s="5">
        <f>+(PIB_Trim_CRT_Milliards_FCFA!AX31/PIB_Trim_CRT_Milliards_FCFA!AT31-1)*100</f>
        <v>14.802749016391491</v>
      </c>
      <c r="AU31" s="5">
        <f>+(PIB_Trim_CRT_Milliards_FCFA!AY31/PIB_Trim_CRT_Milliards_FCFA!AU31-1)*100</f>
        <v>10.342886417601061</v>
      </c>
      <c r="AV31" s="5">
        <f>+(PIB_Trim_CRT_Milliards_FCFA!AZ31/PIB_Trim_CRT_Milliards_FCFA!AV31-1)*100</f>
        <v>1.428202204034168</v>
      </c>
      <c r="AW31" s="5">
        <f>+(PIB_Trim_CRT_Milliards_FCFA!BA31/PIB_Trim_CRT_Milliards_FCFA!AW31-1)*100</f>
        <v>-3.60352995398453</v>
      </c>
      <c r="AX31" s="5">
        <f>+(PIB_Trim_CRT_Milliards_FCFA!BB31/PIB_Trim_CRT_Milliards_FCFA!AX31-1)*100</f>
        <v>-2.2239016697153446</v>
      </c>
      <c r="AY31" s="5">
        <f>+(PIB_Trim_CRT_Milliards_FCFA!BC31/PIB_Trim_CRT_Milliards_FCFA!AY31-1)*100</f>
        <v>2.3334463545530371</v>
      </c>
      <c r="AZ31" s="5">
        <f>+(PIB_Trim_CRT_Milliards_FCFA!BD31/PIB_Trim_CRT_Milliards_FCFA!AZ31-1)*100</f>
        <v>-0.40718906763531626</v>
      </c>
      <c r="BA31" s="5">
        <f>+(PIB_Trim_CRT_Milliards_FCFA!BE31/PIB_Trim_CRT_Milliards_FCFA!BA31-1)*100</f>
        <v>11.926839207255435</v>
      </c>
      <c r="BB31" s="5">
        <f>+(PIB_Trim_CRT_Milliards_FCFA!BF31/PIB_Trim_CRT_Milliards_FCFA!BB31-1)*100</f>
        <v>1.9252490871671801</v>
      </c>
      <c r="BC31" s="5">
        <f>+(PIB_Trim_CRT_Milliards_FCFA!BG31/PIB_Trim_CRT_Milliards_FCFA!BC31-1)*100</f>
        <v>-13.452945463682653</v>
      </c>
      <c r="BD31" s="5">
        <f>+(PIB_Trim_CRT_Milliards_FCFA!BH31/PIB_Trim_CRT_Milliards_FCFA!BD31-1)*100</f>
        <v>12.730538236646606</v>
      </c>
      <c r="BE31" s="5">
        <f>+(PIB_Trim_CRT_Milliards_FCFA!BI31/PIB_Trim_CRT_Milliards_FCFA!BE31-1)*100</f>
        <v>7.7773121422152869</v>
      </c>
      <c r="BF31" s="5">
        <f>+(PIB_Trim_CRT_Milliards_FCFA!BJ31/PIB_Trim_CRT_Milliards_FCFA!BF31-1)*100</f>
        <v>11.417721518214098</v>
      </c>
      <c r="BG31" s="5">
        <f>+(PIB_Trim_CRT_Milliards_FCFA!BK31/PIB_Trim_CRT_Milliards_FCFA!BG31-1)*100</f>
        <v>6.515232719676578</v>
      </c>
      <c r="BH31" s="5">
        <f>+(PIB_Trim_CRT_Milliards_FCFA!BL31/PIB_Trim_CRT_Milliards_FCFA!BH31-1)*100</f>
        <v>-5.452256585537163</v>
      </c>
      <c r="BI31" s="5">
        <f>+(PIB_Trim_CRT_Milliards_FCFA!BM31/PIB_Trim_CRT_Milliards_FCFA!BI31-1)*100</f>
        <v>5.9112306993499564</v>
      </c>
      <c r="BJ31" s="5">
        <f>+(PIB_Trim_CRT_Milliards_FCFA!BN31/PIB_Trim_CRT_Milliards_FCFA!BJ31-1)*100</f>
        <v>-3.8928156067201014</v>
      </c>
      <c r="BK31" s="5">
        <f>+(PIB_Trim_CRT_Milliards_FCFA!BO31/PIB_Trim_CRT_Milliards_FCFA!BK31-1)*100</f>
        <v>-11.137703705653834</v>
      </c>
      <c r="BL31" s="5">
        <f>+(PIB_Trim_CRT_Milliards_FCFA!BP31/PIB_Trim_CRT_Milliards_FCFA!BL31-1)*100</f>
        <v>3.0397883449695406E-2</v>
      </c>
      <c r="BM31" s="5">
        <f>+(PIB_Trim_CRT_Milliards_FCFA!BQ31/PIB_Trim_CRT_Milliards_FCFA!BM31-1)*100</f>
        <v>-2.8619090423307014</v>
      </c>
      <c r="BN31" s="5">
        <f>+(PIB_Trim_CRT_Milliards_FCFA!BR31/PIB_Trim_CRT_Milliards_FCFA!BN31-1)*100</f>
        <v>13.468406899505059</v>
      </c>
      <c r="BO31" s="5">
        <f>+(PIB_Trim_CRT_Milliards_FCFA!BS31/PIB_Trim_CRT_Milliards_FCFA!BO31-1)*100</f>
        <v>2.0192373425809151E-2</v>
      </c>
      <c r="BP31" s="5">
        <f>+(PIB_Trim_CRT_Milliards_FCFA!BT31/PIB_Trim_CRT_Milliards_FCFA!BP31-1)*100</f>
        <v>8.6373465408177363</v>
      </c>
      <c r="BQ31" s="5">
        <f>+(PIB_Trim_CRT_Milliards_FCFA!BU31/PIB_Trim_CRT_Milliards_FCFA!BQ31-1)*100</f>
        <v>5.4710984253696804</v>
      </c>
      <c r="BR31" s="5">
        <f>+(PIB_Trim_CRT_Milliards_FCFA!BV31/PIB_Trim_CRT_Milliards_FCFA!BR31-1)*100</f>
        <v>8.7800386782420414</v>
      </c>
      <c r="BS31" s="5">
        <f>+(PIB_Trim_CRT_Milliards_FCFA!BW31/PIB_Trim_CRT_Milliards_FCFA!BS31-1)*100</f>
        <v>14.635325741577265</v>
      </c>
      <c r="BT31" s="5">
        <f>+(PIB_Trim_CRT_Milliards_FCFA!BX31/PIB_Trim_CRT_Milliards_FCFA!BT31-1)*100</f>
        <v>-1.7108198323242174</v>
      </c>
      <c r="BU31" s="5">
        <f>+(PIB_Trim_CRT_Milliards_FCFA!BY31/PIB_Trim_CRT_Milliards_FCFA!BU31-1)*100</f>
        <v>-0.65011019656628921</v>
      </c>
      <c r="BV31" s="5">
        <f>+(PIB_Trim_CRT_Milliards_FCFA!BZ31/PIB_Trim_CRT_Milliards_FCFA!BV31-1)*100</f>
        <v>13.829700988389938</v>
      </c>
      <c r="BW31" s="5">
        <f>+(PIB_Trim_CRT_Milliards_FCFA!CA31/PIB_Trim_CRT_Milliards_FCFA!BW31-1)*100</f>
        <v>5.4035801381118631</v>
      </c>
      <c r="BX31" s="5">
        <f>+(PIB_Trim_CRT_Milliards_FCFA!CB31/PIB_Trim_CRT_Milliards_FCFA!BX31-1)*100</f>
        <v>1.7422004062743968</v>
      </c>
      <c r="BY31" s="5">
        <f>+(PIB_Trim_CRT_Milliards_FCFA!CC31/PIB_Trim_CRT_Milliards_FCFA!BY31-1)*100</f>
        <v>8.6469953799117594</v>
      </c>
      <c r="BZ31" s="5">
        <f>+(PIB_Trim_CRT_Milliards_FCFA!CD31/PIB_Trim_CRT_Milliards_FCFA!BZ31-1)*100</f>
        <v>7.052550438862526</v>
      </c>
      <c r="CA31" s="5">
        <f>+(PIB_Trim_CRT_Milliards_FCFA!CE31/PIB_Trim_CRT_Milliards_FCFA!CA31-1)*100</f>
        <v>5.6737587766902298</v>
      </c>
      <c r="CB31" s="5">
        <f>+(PIB_Trim_CRT_Milliards_FCFA!CF31/PIB_Trim_CRT_Milliards_FCFA!CB31-1)*100</f>
        <v>1.5621510541384165</v>
      </c>
      <c r="CC31" s="5">
        <f>+(PIB_Trim_CRT_Milliards_FCFA!CG31/PIB_Trim_CRT_Milliards_FCFA!CC31-1)*100</f>
        <v>6.4569676660503506</v>
      </c>
    </row>
    <row r="32" spans="1:81" x14ac:dyDescent="0.55000000000000004">
      <c r="A32" s="4" t="s">
        <v>27</v>
      </c>
      <c r="B32" s="5">
        <f>+(PIB_Trim_CRT_Milliards_FCFA!F32/PIB_Trim_CRT_Milliards_FCFA!B32-1)*100</f>
        <v>-14.880315542241785</v>
      </c>
      <c r="C32" s="5">
        <f>+(PIB_Trim_CRT_Milliards_FCFA!G32/PIB_Trim_CRT_Milliards_FCFA!C32-1)*100</f>
        <v>-17.928917732287232</v>
      </c>
      <c r="D32" s="5">
        <f>+(PIB_Trim_CRT_Milliards_FCFA!H32/PIB_Trim_CRT_Milliards_FCFA!D32-1)*100</f>
        <v>-20.108824150628124</v>
      </c>
      <c r="E32" s="5">
        <f>+(PIB_Trim_CRT_Milliards_FCFA!I32/PIB_Trim_CRT_Milliards_FCFA!E32-1)*100</f>
        <v>-15.419767900407511</v>
      </c>
      <c r="F32" s="5">
        <f>+(PIB_Trim_CRT_Milliards_FCFA!J32/PIB_Trim_CRT_Milliards_FCFA!F32-1)*100</f>
        <v>3.4169411145223094</v>
      </c>
      <c r="G32" s="5">
        <f>+(PIB_Trim_CRT_Milliards_FCFA!K32/PIB_Trim_CRT_Milliards_FCFA!G32-1)*100</f>
        <v>9.1809191193462638</v>
      </c>
      <c r="H32" s="5">
        <f>+(PIB_Trim_CRT_Milliards_FCFA!L32/PIB_Trim_CRT_Milliards_FCFA!H32-1)*100</f>
        <v>17.249388698487998</v>
      </c>
      <c r="I32" s="5">
        <f>+(PIB_Trim_CRT_Milliards_FCFA!M32/PIB_Trim_CRT_Milliards_FCFA!I32-1)*100</f>
        <v>19.478266835067171</v>
      </c>
      <c r="J32" s="5">
        <f>+(PIB_Trim_CRT_Milliards_FCFA!N32/PIB_Trim_CRT_Milliards_FCFA!J32-1)*100</f>
        <v>6.5908255900602564</v>
      </c>
      <c r="K32" s="5">
        <f>+(PIB_Trim_CRT_Milliards_FCFA!O32/PIB_Trim_CRT_Milliards_FCFA!K32-1)*100</f>
        <v>11.788594851424294</v>
      </c>
      <c r="L32" s="5">
        <f>+(PIB_Trim_CRT_Milliards_FCFA!P32/PIB_Trim_CRT_Milliards_FCFA!L32-1)*100</f>
        <v>11.920475189072</v>
      </c>
      <c r="M32" s="5">
        <f>+(PIB_Trim_CRT_Milliards_FCFA!Q32/PIB_Trim_CRT_Milliards_FCFA!M32-1)*100</f>
        <v>12.611929927323494</v>
      </c>
      <c r="N32" s="5">
        <f>+(PIB_Trim_CRT_Milliards_FCFA!R32/PIB_Trim_CRT_Milliards_FCFA!N32-1)*100</f>
        <v>3.360537493637783</v>
      </c>
      <c r="O32" s="5">
        <f>+(PIB_Trim_CRT_Milliards_FCFA!S32/PIB_Trim_CRT_Milliards_FCFA!O32-1)*100</f>
        <v>5.0453936356509077</v>
      </c>
      <c r="P32" s="5">
        <f>+(PIB_Trim_CRT_Milliards_FCFA!T32/PIB_Trim_CRT_Milliards_FCFA!P32-1)*100</f>
        <v>14.623988217596718</v>
      </c>
      <c r="Q32" s="5">
        <f>+(PIB_Trim_CRT_Milliards_FCFA!U32/PIB_Trim_CRT_Milliards_FCFA!Q32-1)*100</f>
        <v>18.389830201377588</v>
      </c>
      <c r="R32" s="5">
        <f>+(PIB_Trim_CRT_Milliards_FCFA!V32/PIB_Trim_CRT_Milliards_FCFA!R32-1)*100</f>
        <v>11.686146401015085</v>
      </c>
      <c r="S32" s="5">
        <f>+(PIB_Trim_CRT_Milliards_FCFA!W32/PIB_Trim_CRT_Milliards_FCFA!S32-1)*100</f>
        <v>5.9497854763687519</v>
      </c>
      <c r="T32" s="5">
        <f>+(PIB_Trim_CRT_Milliards_FCFA!X32/PIB_Trim_CRT_Milliards_FCFA!T32-1)*100</f>
        <v>-0.61053577640431955</v>
      </c>
      <c r="U32" s="5">
        <f>+(PIB_Trim_CRT_Milliards_FCFA!Y32/PIB_Trim_CRT_Milliards_FCFA!U32-1)*100</f>
        <v>9.831918898626224E-2</v>
      </c>
      <c r="V32" s="5">
        <f>+(PIB_Trim_CRT_Milliards_FCFA!Z32/PIB_Trim_CRT_Milliards_FCFA!V32-1)*100</f>
        <v>8.7982330223687288</v>
      </c>
      <c r="W32" s="5">
        <f>+(PIB_Trim_CRT_Milliards_FCFA!AA32/PIB_Trim_CRT_Milliards_FCFA!W32-1)*100</f>
        <v>9.3399282696014385</v>
      </c>
      <c r="X32" s="5">
        <f>+(PIB_Trim_CRT_Milliards_FCFA!AB32/PIB_Trim_CRT_Milliards_FCFA!X32-1)*100</f>
        <v>11.74774132648575</v>
      </c>
      <c r="Y32" s="5">
        <f>+(PIB_Trim_CRT_Milliards_FCFA!AC32/PIB_Trim_CRT_Milliards_FCFA!Y32-1)*100</f>
        <v>12.126904128469107</v>
      </c>
      <c r="Z32" s="5">
        <f>+(PIB_Trim_CRT_Milliards_FCFA!AD32/PIB_Trim_CRT_Milliards_FCFA!Z32-1)*100</f>
        <v>11.159310385975241</v>
      </c>
      <c r="AA32" s="5">
        <f>+(PIB_Trim_CRT_Milliards_FCFA!AE32/PIB_Trim_CRT_Milliards_FCFA!AA32-1)*100</f>
        <v>9.5142439587014405</v>
      </c>
      <c r="AB32" s="5">
        <f>+(PIB_Trim_CRT_Milliards_FCFA!AF32/PIB_Trim_CRT_Milliards_FCFA!AB32-1)*100</f>
        <v>6.4950413136397156</v>
      </c>
      <c r="AC32" s="5">
        <f>+(PIB_Trim_CRT_Milliards_FCFA!AG32/PIB_Trim_CRT_Milliards_FCFA!AC32-1)*100</f>
        <v>2.9442485459400203</v>
      </c>
      <c r="AD32" s="5">
        <f>+(PIB_Trim_CRT_Milliards_FCFA!AH32/PIB_Trim_CRT_Milliards_FCFA!AD32-1)*100</f>
        <v>8.1992740925747256</v>
      </c>
      <c r="AE32" s="5">
        <f>+(PIB_Trim_CRT_Milliards_FCFA!AI32/PIB_Trim_CRT_Milliards_FCFA!AE32-1)*100</f>
        <v>9.4274011266314304</v>
      </c>
      <c r="AF32" s="5">
        <f>+(PIB_Trim_CRT_Milliards_FCFA!AJ32/PIB_Trim_CRT_Milliards_FCFA!AF32-1)*100</f>
        <v>11.032671898142542</v>
      </c>
      <c r="AG32" s="5">
        <f>+(PIB_Trim_CRT_Milliards_FCFA!AK32/PIB_Trim_CRT_Milliards_FCFA!AG32-1)*100</f>
        <v>15.120540115039649</v>
      </c>
      <c r="AH32" s="5">
        <f>+(PIB_Trim_CRT_Milliards_FCFA!AL32/PIB_Trim_CRT_Milliards_FCFA!AH32-1)*100</f>
        <v>13.676286104656189</v>
      </c>
      <c r="AI32" s="5">
        <f>+(PIB_Trim_CRT_Milliards_FCFA!AM32/PIB_Trim_CRT_Milliards_FCFA!AI32-1)*100</f>
        <v>18.040201686803847</v>
      </c>
      <c r="AJ32" s="5">
        <f>+(PIB_Trim_CRT_Milliards_FCFA!AN32/PIB_Trim_CRT_Milliards_FCFA!AJ32-1)*100</f>
        <v>18.549984849791912</v>
      </c>
      <c r="AK32" s="5">
        <f>+(PIB_Trim_CRT_Milliards_FCFA!AO32/PIB_Trim_CRT_Milliards_FCFA!AK32-1)*100</f>
        <v>16.665476919802447</v>
      </c>
      <c r="AL32" s="5">
        <f>+(PIB_Trim_CRT_Milliards_FCFA!AP32/PIB_Trim_CRT_Milliards_FCFA!AL32-1)*100</f>
        <v>8.1988693301068061</v>
      </c>
      <c r="AM32" s="5">
        <f>+(PIB_Trim_CRT_Milliards_FCFA!AQ32/PIB_Trim_CRT_Milliards_FCFA!AM32-1)*100</f>
        <v>5.162620752725533</v>
      </c>
      <c r="AN32" s="5">
        <f>+(PIB_Trim_CRT_Milliards_FCFA!AR32/PIB_Trim_CRT_Milliards_FCFA!AN32-1)*100</f>
        <v>4.1699137973221223</v>
      </c>
      <c r="AO32" s="5">
        <f>+(PIB_Trim_CRT_Milliards_FCFA!AS32/PIB_Trim_CRT_Milliards_FCFA!AO32-1)*100</f>
        <v>4.6746647309209521</v>
      </c>
      <c r="AP32" s="5">
        <f>+(PIB_Trim_CRT_Milliards_FCFA!AT32/PIB_Trim_CRT_Milliards_FCFA!AP32-1)*100</f>
        <v>7.299240828581377</v>
      </c>
      <c r="AQ32" s="5">
        <f>+(PIB_Trim_CRT_Milliards_FCFA!AU32/PIB_Trim_CRT_Milliards_FCFA!AQ32-1)*100</f>
        <v>7.475924720108007</v>
      </c>
      <c r="AR32" s="5">
        <f>+(PIB_Trim_CRT_Milliards_FCFA!AV32/PIB_Trim_CRT_Milliards_FCFA!AR32-1)*100</f>
        <v>6.890855210986313</v>
      </c>
      <c r="AS32" s="5">
        <f>+(PIB_Trim_CRT_Milliards_FCFA!AW32/PIB_Trim_CRT_Milliards_FCFA!AS32-1)*100</f>
        <v>5.0522915395857959</v>
      </c>
      <c r="AT32" s="5">
        <f>+(PIB_Trim_CRT_Milliards_FCFA!AX32/PIB_Trim_CRT_Milliards_FCFA!AT32-1)*100</f>
        <v>6.4373401187067802</v>
      </c>
      <c r="AU32" s="5">
        <f>+(PIB_Trim_CRT_Milliards_FCFA!AY32/PIB_Trim_CRT_Milliards_FCFA!AU32-1)*100</f>
        <v>4.9285007813765214</v>
      </c>
      <c r="AV32" s="5">
        <f>+(PIB_Trim_CRT_Milliards_FCFA!AZ32/PIB_Trim_CRT_Milliards_FCFA!AV32-1)*100</f>
        <v>3.6922561795005526</v>
      </c>
      <c r="AW32" s="5">
        <f>+(PIB_Trim_CRT_Milliards_FCFA!BA32/PIB_Trim_CRT_Milliards_FCFA!AW32-1)*100</f>
        <v>3.0388335513774622</v>
      </c>
      <c r="AX32" s="5">
        <f>+(PIB_Trim_CRT_Milliards_FCFA!BB32/PIB_Trim_CRT_Milliards_FCFA!AX32-1)*100</f>
        <v>1.7806985247256435</v>
      </c>
      <c r="AY32" s="5">
        <f>+(PIB_Trim_CRT_Milliards_FCFA!BC32/PIB_Trim_CRT_Milliards_FCFA!AY32-1)*100</f>
        <v>1.5776563372734254</v>
      </c>
      <c r="AZ32" s="5">
        <f>+(PIB_Trim_CRT_Milliards_FCFA!BD32/PIB_Trim_CRT_Milliards_FCFA!AZ32-1)*100</f>
        <v>2.2396231987119597</v>
      </c>
      <c r="BA32" s="5">
        <f>+(PIB_Trim_CRT_Milliards_FCFA!BE32/PIB_Trim_CRT_Milliards_FCFA!BA32-1)*100</f>
        <v>3.3498446825828143</v>
      </c>
      <c r="BB32" s="5">
        <f>+(PIB_Trim_CRT_Milliards_FCFA!BF32/PIB_Trim_CRT_Milliards_FCFA!BB32-1)*100</f>
        <v>4.8080504674323343</v>
      </c>
      <c r="BC32" s="5">
        <f>+(PIB_Trim_CRT_Milliards_FCFA!BG32/PIB_Trim_CRT_Milliards_FCFA!BC32-1)*100</f>
        <v>6.4520215848840046</v>
      </c>
      <c r="BD32" s="5">
        <f>+(PIB_Trim_CRT_Milliards_FCFA!BH32/PIB_Trim_CRT_Milliards_FCFA!BD32-1)*100</f>
        <v>7.7755971382746258</v>
      </c>
      <c r="BE32" s="5">
        <f>+(PIB_Trim_CRT_Milliards_FCFA!BI32/PIB_Trim_CRT_Milliards_FCFA!BE32-1)*100</f>
        <v>8.7674950143965535</v>
      </c>
      <c r="BF32" s="5">
        <f>+(PIB_Trim_CRT_Milliards_FCFA!BJ32/PIB_Trim_CRT_Milliards_FCFA!BF32-1)*100</f>
        <v>8.4641662402582085</v>
      </c>
      <c r="BG32" s="5">
        <f>+(PIB_Trim_CRT_Milliards_FCFA!BK32/PIB_Trim_CRT_Milliards_FCFA!BG32-1)*100</f>
        <v>7.7321330731322302</v>
      </c>
      <c r="BH32" s="5">
        <f>+(PIB_Trim_CRT_Milliards_FCFA!BL32/PIB_Trim_CRT_Milliards_FCFA!BH32-1)*100</f>
        <v>4.9141976598818582</v>
      </c>
      <c r="BI32" s="5">
        <f>+(PIB_Trim_CRT_Milliards_FCFA!BM32/PIB_Trim_CRT_Milliards_FCFA!BI32-1)*100</f>
        <v>5.5904529819188031</v>
      </c>
      <c r="BJ32" s="5">
        <f>+(PIB_Trim_CRT_Milliards_FCFA!BN32/PIB_Trim_CRT_Milliards_FCFA!BJ32-1)*100</f>
        <v>-4.7452097658316372</v>
      </c>
      <c r="BK32" s="5">
        <f>+(PIB_Trim_CRT_Milliards_FCFA!BO32/PIB_Trim_CRT_Milliards_FCFA!BK32-1)*100</f>
        <v>-6.7629719464666564</v>
      </c>
      <c r="BL32" s="5">
        <f>+(PIB_Trim_CRT_Milliards_FCFA!BP32/PIB_Trim_CRT_Milliards_FCFA!BL32-1)*100</f>
        <v>-7.8841884046428223</v>
      </c>
      <c r="BM32" s="5">
        <f>+(PIB_Trim_CRT_Milliards_FCFA!BQ32/PIB_Trim_CRT_Milliards_FCFA!BM32-1)*100</f>
        <v>-10.718257778842622</v>
      </c>
      <c r="BN32" s="5">
        <f>+(PIB_Trim_CRT_Milliards_FCFA!BR32/PIB_Trim_CRT_Milliards_FCFA!BN32-1)*100</f>
        <v>-2.485549119175301</v>
      </c>
      <c r="BO32" s="5">
        <f>+(PIB_Trim_CRT_Milliards_FCFA!BS32/PIB_Trim_CRT_Milliards_FCFA!BO32-1)*100</f>
        <v>-0.16550305609669413</v>
      </c>
      <c r="BP32" s="5">
        <f>+(PIB_Trim_CRT_Milliards_FCFA!BT32/PIB_Trim_CRT_Milliards_FCFA!BP32-1)*100</f>
        <v>2.8825693211941283</v>
      </c>
      <c r="BQ32" s="5">
        <f>+(PIB_Trim_CRT_Milliards_FCFA!BU32/PIB_Trim_CRT_Milliards_FCFA!BQ32-1)*100</f>
        <v>4.6770778904504429</v>
      </c>
      <c r="BR32" s="5">
        <f>+(PIB_Trim_CRT_Milliards_FCFA!BV32/PIB_Trim_CRT_Milliards_FCFA!BR32-1)*100</f>
        <v>5.5801093579280758</v>
      </c>
      <c r="BS32" s="5">
        <f>+(PIB_Trim_CRT_Milliards_FCFA!BW32/PIB_Trim_CRT_Milliards_FCFA!BS32-1)*100</f>
        <v>5.4627400920459479</v>
      </c>
      <c r="BT32" s="5">
        <f>+(PIB_Trim_CRT_Milliards_FCFA!BX32/PIB_Trim_CRT_Milliards_FCFA!BT32-1)*100</f>
        <v>6.59997557089127</v>
      </c>
      <c r="BU32" s="5">
        <f>+(PIB_Trim_CRT_Milliards_FCFA!BY32/PIB_Trim_CRT_Milliards_FCFA!BU32-1)*100</f>
        <v>7.2394280361035346</v>
      </c>
      <c r="BV32" s="5">
        <f>+(PIB_Trim_CRT_Milliards_FCFA!BZ32/PIB_Trim_CRT_Milliards_FCFA!BV32-1)*100</f>
        <v>9.221239620895938</v>
      </c>
      <c r="BW32" s="5">
        <f>+(PIB_Trim_CRT_Milliards_FCFA!CA32/PIB_Trim_CRT_Milliards_FCFA!BW32-1)*100</f>
        <v>9.5846274574264747</v>
      </c>
      <c r="BX32" s="5">
        <f>+(PIB_Trim_CRT_Milliards_FCFA!CB32/PIB_Trim_CRT_Milliards_FCFA!BX32-1)*100</f>
        <v>8.8522612663210367</v>
      </c>
      <c r="BY32" s="5">
        <f>+(PIB_Trim_CRT_Milliards_FCFA!CC32/PIB_Trim_CRT_Milliards_FCFA!BY32-1)*100</f>
        <v>8.5240890206515818</v>
      </c>
      <c r="BZ32" s="5">
        <f>+(PIB_Trim_CRT_Milliards_FCFA!CD32/PIB_Trim_CRT_Milliards_FCFA!BZ32-1)*100</f>
        <v>6.7253433143097396</v>
      </c>
      <c r="CA32" s="5">
        <f>+(PIB_Trim_CRT_Milliards_FCFA!CE32/PIB_Trim_CRT_Milliards_FCFA!CA32-1)*100</f>
        <v>6.8756957408976582</v>
      </c>
      <c r="CB32" s="5">
        <f>+(PIB_Trim_CRT_Milliards_FCFA!CF32/PIB_Trim_CRT_Milliards_FCFA!CB32-1)*100</f>
        <v>5.9240184812127783</v>
      </c>
      <c r="CC32" s="5">
        <f>+(PIB_Trim_CRT_Milliards_FCFA!CG32/PIB_Trim_CRT_Milliards_FCFA!CC32-1)*100</f>
        <v>4.7931540348737256</v>
      </c>
    </row>
    <row r="33" spans="1:81" x14ac:dyDescent="0.55000000000000004">
      <c r="A33" s="2" t="s">
        <v>28</v>
      </c>
      <c r="B33" s="3">
        <f>+(PIB_Trim_CRT_Milliards_FCFA!F33/PIB_Trim_CRT_Milliards_FCFA!B33-1)*100</f>
        <v>8.7491803817035816</v>
      </c>
      <c r="C33" s="3">
        <f>+(PIB_Trim_CRT_Milliards_FCFA!G33/PIB_Trim_CRT_Milliards_FCFA!C33-1)*100</f>
        <v>11.638956270639667</v>
      </c>
      <c r="D33" s="3">
        <f>+(PIB_Trim_CRT_Milliards_FCFA!H33/PIB_Trim_CRT_Milliards_FCFA!D33-1)*100</f>
        <v>20.935651570009227</v>
      </c>
      <c r="E33" s="3">
        <f>+(PIB_Trim_CRT_Milliards_FCFA!I33/PIB_Trim_CRT_Milliards_FCFA!E33-1)*100</f>
        <v>8.6159981845615121</v>
      </c>
      <c r="F33" s="3">
        <f>+(PIB_Trim_CRT_Milliards_FCFA!J33/PIB_Trim_CRT_Milliards_FCFA!F33-1)*100</f>
        <v>10.143971589325229</v>
      </c>
      <c r="G33" s="3">
        <f>+(PIB_Trim_CRT_Milliards_FCFA!K33/PIB_Trim_CRT_Milliards_FCFA!G33-1)*100</f>
        <v>11.238425331043445</v>
      </c>
      <c r="H33" s="3">
        <f>+(PIB_Trim_CRT_Milliards_FCFA!L33/PIB_Trim_CRT_Milliards_FCFA!H33-1)*100</f>
        <v>3.524940522168496</v>
      </c>
      <c r="I33" s="3">
        <f>+(PIB_Trim_CRT_Milliards_FCFA!M33/PIB_Trim_CRT_Milliards_FCFA!I33-1)*100</f>
        <v>17.333037952170049</v>
      </c>
      <c r="J33" s="3">
        <f>+(PIB_Trim_CRT_Milliards_FCFA!N33/PIB_Trim_CRT_Milliards_FCFA!J33-1)*100</f>
        <v>9.8854249966382248</v>
      </c>
      <c r="K33" s="3">
        <f>+(PIB_Trim_CRT_Milliards_FCFA!O33/PIB_Trim_CRT_Milliards_FCFA!K33-1)*100</f>
        <v>6.2150793099191137</v>
      </c>
      <c r="L33" s="3">
        <f>+(PIB_Trim_CRT_Milliards_FCFA!P33/PIB_Trim_CRT_Milliards_FCFA!L33-1)*100</f>
        <v>8.561728058643725</v>
      </c>
      <c r="M33" s="3">
        <f>+(PIB_Trim_CRT_Milliards_FCFA!Q33/PIB_Trim_CRT_Milliards_FCFA!M33-1)*100</f>
        <v>3.6978037341834913</v>
      </c>
      <c r="N33" s="3">
        <f>+(PIB_Trim_CRT_Milliards_FCFA!R33/PIB_Trim_CRT_Milliards_FCFA!N33-1)*100</f>
        <v>5.1252471977759173</v>
      </c>
      <c r="O33" s="3">
        <f>+(PIB_Trim_CRT_Milliards_FCFA!S33/PIB_Trim_CRT_Milliards_FCFA!O33-1)*100</f>
        <v>12.890925057654524</v>
      </c>
      <c r="P33" s="3">
        <f>+(PIB_Trim_CRT_Milliards_FCFA!T33/PIB_Trim_CRT_Milliards_FCFA!P33-1)*100</f>
        <v>19.105570734583122</v>
      </c>
      <c r="Q33" s="3">
        <f>+(PIB_Trim_CRT_Milliards_FCFA!U33/PIB_Trim_CRT_Milliards_FCFA!Q33-1)*100</f>
        <v>7.138069955630022</v>
      </c>
      <c r="R33" s="3">
        <f>+(PIB_Trim_CRT_Milliards_FCFA!V33/PIB_Trim_CRT_Milliards_FCFA!R33-1)*100</f>
        <v>5.6893201698896112</v>
      </c>
      <c r="S33" s="3">
        <f>+(PIB_Trim_CRT_Milliards_FCFA!W33/PIB_Trim_CRT_Milliards_FCFA!S33-1)*100</f>
        <v>7.926670623444787</v>
      </c>
      <c r="T33" s="3">
        <f>+(PIB_Trim_CRT_Milliards_FCFA!X33/PIB_Trim_CRT_Milliards_FCFA!T33-1)*100</f>
        <v>5.9494197625239886</v>
      </c>
      <c r="U33" s="3">
        <f>+(PIB_Trim_CRT_Milliards_FCFA!Y33/PIB_Trim_CRT_Milliards_FCFA!U33-1)*100</f>
        <v>7.9232553658217242</v>
      </c>
      <c r="V33" s="3">
        <f>+(PIB_Trim_CRT_Milliards_FCFA!Z33/PIB_Trim_CRT_Milliards_FCFA!V33-1)*100</f>
        <v>12.506518714456893</v>
      </c>
      <c r="W33" s="3">
        <f>+(PIB_Trim_CRT_Milliards_FCFA!AA33/PIB_Trim_CRT_Milliards_FCFA!W33-1)*100</f>
        <v>3.629161942217185</v>
      </c>
      <c r="X33" s="3">
        <f>+(PIB_Trim_CRT_Milliards_FCFA!AB33/PIB_Trim_CRT_Milliards_FCFA!X33-1)*100</f>
        <v>14.592056123291041</v>
      </c>
      <c r="Y33" s="3">
        <f>+(PIB_Trim_CRT_Milliards_FCFA!AC33/PIB_Trim_CRT_Milliards_FCFA!Y33-1)*100</f>
        <v>13.480502372617131</v>
      </c>
      <c r="Z33" s="3">
        <f>+(PIB_Trim_CRT_Milliards_FCFA!AD33/PIB_Trim_CRT_Milliards_FCFA!Z33-1)*100</f>
        <v>7.5206175115658969</v>
      </c>
      <c r="AA33" s="3">
        <f>+(PIB_Trim_CRT_Milliards_FCFA!AE33/PIB_Trim_CRT_Milliards_FCFA!AA33-1)*100</f>
        <v>17.191270064666032</v>
      </c>
      <c r="AB33" s="3">
        <f>+(PIB_Trim_CRT_Milliards_FCFA!AF33/PIB_Trim_CRT_Milliards_FCFA!AB33-1)*100</f>
        <v>11.697863865527779</v>
      </c>
      <c r="AC33" s="3">
        <f>+(PIB_Trim_CRT_Milliards_FCFA!AG33/PIB_Trim_CRT_Milliards_FCFA!AC33-1)*100</f>
        <v>10.713517373168724</v>
      </c>
      <c r="AD33" s="3">
        <f>+(PIB_Trim_CRT_Milliards_FCFA!AH33/PIB_Trim_CRT_Milliards_FCFA!AD33-1)*100</f>
        <v>7.9304922576825643</v>
      </c>
      <c r="AE33" s="3">
        <f>+(PIB_Trim_CRT_Milliards_FCFA!AI33/PIB_Trim_CRT_Milliards_FCFA!AE33-1)*100</f>
        <v>3.6487471066288801</v>
      </c>
      <c r="AF33" s="3">
        <f>+(PIB_Trim_CRT_Milliards_FCFA!AJ33/PIB_Trim_CRT_Milliards_FCFA!AF33-1)*100</f>
        <v>5.2377950704245446</v>
      </c>
      <c r="AG33" s="3">
        <f>+(PIB_Trim_CRT_Milliards_FCFA!AK33/PIB_Trim_CRT_Milliards_FCFA!AG33-1)*100</f>
        <v>0.36122420643664999</v>
      </c>
      <c r="AH33" s="3">
        <f>+(PIB_Trim_CRT_Milliards_FCFA!AL33/PIB_Trim_CRT_Milliards_FCFA!AH33-1)*100</f>
        <v>-2.2654853153211363</v>
      </c>
      <c r="AI33" s="3">
        <f>+(PIB_Trim_CRT_Milliards_FCFA!AM33/PIB_Trim_CRT_Milliards_FCFA!AI33-1)*100</f>
        <v>4.642678950860657</v>
      </c>
      <c r="AJ33" s="3">
        <f>+(PIB_Trim_CRT_Milliards_FCFA!AN33/PIB_Trim_CRT_Milliards_FCFA!AJ33-1)*100</f>
        <v>-0.24685312692618311</v>
      </c>
      <c r="AK33" s="3">
        <f>+(PIB_Trim_CRT_Milliards_FCFA!AO33/PIB_Trim_CRT_Milliards_FCFA!AK33-1)*100</f>
        <v>6.4857265638127215</v>
      </c>
      <c r="AL33" s="3">
        <f>+(PIB_Trim_CRT_Milliards_FCFA!AP33/PIB_Trim_CRT_Milliards_FCFA!AL33-1)*100</f>
        <v>7.3594678940061664</v>
      </c>
      <c r="AM33" s="3">
        <f>+(PIB_Trim_CRT_Milliards_FCFA!AQ33/PIB_Trim_CRT_Milliards_FCFA!AM33-1)*100</f>
        <v>9.0235827377732392</v>
      </c>
      <c r="AN33" s="3">
        <f>+(PIB_Trim_CRT_Milliards_FCFA!AR33/PIB_Trim_CRT_Milliards_FCFA!AN33-1)*100</f>
        <v>11.017247819290631</v>
      </c>
      <c r="AO33" s="3">
        <f>+(PIB_Trim_CRT_Milliards_FCFA!AS33/PIB_Trim_CRT_Milliards_FCFA!AO33-1)*100</f>
        <v>4.7962243070273303</v>
      </c>
      <c r="AP33" s="3">
        <f>+(PIB_Trim_CRT_Milliards_FCFA!AT33/PIB_Trim_CRT_Milliards_FCFA!AP33-1)*100</f>
        <v>6.5978803153280197</v>
      </c>
      <c r="AQ33" s="3">
        <f>+(PIB_Trim_CRT_Milliards_FCFA!AU33/PIB_Trim_CRT_Milliards_FCFA!AQ33-1)*100</f>
        <v>5.9875352031841356</v>
      </c>
      <c r="AR33" s="3">
        <f>+(PIB_Trim_CRT_Milliards_FCFA!AV33/PIB_Trim_CRT_Milliards_FCFA!AR33-1)*100</f>
        <v>11.376623980828683</v>
      </c>
      <c r="AS33" s="3">
        <f>+(PIB_Trim_CRT_Milliards_FCFA!AW33/PIB_Trim_CRT_Milliards_FCFA!AS33-1)*100</f>
        <v>13.169000447527379</v>
      </c>
      <c r="AT33" s="3">
        <f>+(PIB_Trim_CRT_Milliards_FCFA!AX33/PIB_Trim_CRT_Milliards_FCFA!AT33-1)*100</f>
        <v>12.219220751572557</v>
      </c>
      <c r="AU33" s="3">
        <f>+(PIB_Trim_CRT_Milliards_FCFA!AY33/PIB_Trim_CRT_Milliards_FCFA!AU33-1)*100</f>
        <v>10.333702241322618</v>
      </c>
      <c r="AV33" s="3">
        <f>+(PIB_Trim_CRT_Milliards_FCFA!AZ33/PIB_Trim_CRT_Milliards_FCFA!AV33-1)*100</f>
        <v>3.5823491465867052</v>
      </c>
      <c r="AW33" s="3">
        <f>+(PIB_Trim_CRT_Milliards_FCFA!BA33/PIB_Trim_CRT_Milliards_FCFA!AW33-1)*100</f>
        <v>3.3727224951678458</v>
      </c>
      <c r="AX33" s="3">
        <f>+(PIB_Trim_CRT_Milliards_FCFA!BB33/PIB_Trim_CRT_Milliards_FCFA!AX33-1)*100</f>
        <v>5.9473718313427515</v>
      </c>
      <c r="AY33" s="3">
        <f>+(PIB_Trim_CRT_Milliards_FCFA!BC33/PIB_Trim_CRT_Milliards_FCFA!AY33-1)*100</f>
        <v>2.4413656968017117</v>
      </c>
      <c r="AZ33" s="3">
        <f>+(PIB_Trim_CRT_Milliards_FCFA!BD33/PIB_Trim_CRT_Milliards_FCFA!AZ33-1)*100</f>
        <v>9.4534432396190979</v>
      </c>
      <c r="BA33" s="3">
        <f>+(PIB_Trim_CRT_Milliards_FCFA!BE33/PIB_Trim_CRT_Milliards_FCFA!BA33-1)*100</f>
        <v>9.4589100033494624</v>
      </c>
      <c r="BB33" s="3">
        <f>+(PIB_Trim_CRT_Milliards_FCFA!BF33/PIB_Trim_CRT_Milliards_FCFA!BB33-1)*100</f>
        <v>5.1063295078111803</v>
      </c>
      <c r="BC33" s="3">
        <f>+(PIB_Trim_CRT_Milliards_FCFA!BG33/PIB_Trim_CRT_Milliards_FCFA!BC33-1)*100</f>
        <v>8.8746343660488058</v>
      </c>
      <c r="BD33" s="3">
        <f>+(PIB_Trim_CRT_Milliards_FCFA!BH33/PIB_Trim_CRT_Milliards_FCFA!BD33-1)*100</f>
        <v>9.248431120199573</v>
      </c>
      <c r="BE33" s="3">
        <f>+(PIB_Trim_CRT_Milliards_FCFA!BI33/PIB_Trim_CRT_Milliards_FCFA!BE33-1)*100</f>
        <v>7.6048451427472186</v>
      </c>
      <c r="BF33" s="3">
        <f>+(PIB_Trim_CRT_Milliards_FCFA!BJ33/PIB_Trim_CRT_Milliards_FCFA!BF33-1)*100</f>
        <v>7.1019440561286062</v>
      </c>
      <c r="BG33" s="3">
        <f>+(PIB_Trim_CRT_Milliards_FCFA!BK33/PIB_Trim_CRT_Milliards_FCFA!BG33-1)*100</f>
        <v>5.8256766920121494</v>
      </c>
      <c r="BH33" s="3">
        <f>+(PIB_Trim_CRT_Milliards_FCFA!BL33/PIB_Trim_CRT_Milliards_FCFA!BH33-1)*100</f>
        <v>5.4984921905078421</v>
      </c>
      <c r="BI33" s="3">
        <f>+(PIB_Trim_CRT_Milliards_FCFA!BM33/PIB_Trim_CRT_Milliards_FCFA!BI33-1)*100</f>
        <v>2.468677175476186</v>
      </c>
      <c r="BJ33" s="3">
        <f>+(PIB_Trim_CRT_Milliards_FCFA!BN33/PIB_Trim_CRT_Milliards_FCFA!BJ33-1)*100</f>
        <v>5.5744810754902119</v>
      </c>
      <c r="BK33" s="3">
        <f>+(PIB_Trim_CRT_Milliards_FCFA!BO33/PIB_Trim_CRT_Milliards_FCFA!BK33-1)*100</f>
        <v>0.15201965508091497</v>
      </c>
      <c r="BL33" s="3">
        <f>+(PIB_Trim_CRT_Milliards_FCFA!BP33/PIB_Trim_CRT_Milliards_FCFA!BL33-1)*100</f>
        <v>0.41383147709768142</v>
      </c>
      <c r="BM33" s="3">
        <f>+(PIB_Trim_CRT_Milliards_FCFA!BQ33/PIB_Trim_CRT_Milliards_FCFA!BM33-1)*100</f>
        <v>-0.67006219995573435</v>
      </c>
      <c r="BN33" s="3">
        <f>+(PIB_Trim_CRT_Milliards_FCFA!BR33/PIB_Trim_CRT_Milliards_FCFA!BN33-1)*100</f>
        <v>2.4168776281592974</v>
      </c>
      <c r="BO33" s="3">
        <f>+(PIB_Trim_CRT_Milliards_FCFA!BS33/PIB_Trim_CRT_Milliards_FCFA!BO33-1)*100</f>
        <v>4.4227825065563664</v>
      </c>
      <c r="BP33" s="3">
        <f>+(PIB_Trim_CRT_Milliards_FCFA!BT33/PIB_Trim_CRT_Milliards_FCFA!BP33-1)*100</f>
        <v>4.2542207268564836</v>
      </c>
      <c r="BQ33" s="3">
        <f>+(PIB_Trim_CRT_Milliards_FCFA!BU33/PIB_Trim_CRT_Milliards_FCFA!BQ33-1)*100</f>
        <v>12.494076301390479</v>
      </c>
      <c r="BR33" s="3">
        <f>+(PIB_Trim_CRT_Milliards_FCFA!BV33/PIB_Trim_CRT_Milliards_FCFA!BR33-1)*100</f>
        <v>2.7002370021597999</v>
      </c>
      <c r="BS33" s="3">
        <f>+(PIB_Trim_CRT_Milliards_FCFA!BW33/PIB_Trim_CRT_Milliards_FCFA!BS33-1)*100</f>
        <v>11.407938443253629</v>
      </c>
      <c r="BT33" s="3">
        <f>+(PIB_Trim_CRT_Milliards_FCFA!BX33/PIB_Trim_CRT_Milliards_FCFA!BT33-1)*100</f>
        <v>16.666243848353446</v>
      </c>
      <c r="BU33" s="3">
        <f>+(PIB_Trim_CRT_Milliards_FCFA!BY33/PIB_Trim_CRT_Milliards_FCFA!BU33-1)*100</f>
        <v>3.9141716060730358</v>
      </c>
      <c r="BV33" s="3">
        <f>+(PIB_Trim_CRT_Milliards_FCFA!BZ33/PIB_Trim_CRT_Milliards_FCFA!BV33-1)*100</f>
        <v>9.685661106370036</v>
      </c>
      <c r="BW33" s="3">
        <f>+(PIB_Trim_CRT_Milliards_FCFA!CA33/PIB_Trim_CRT_Milliards_FCFA!BW33-1)*100</f>
        <v>4.215015309319603</v>
      </c>
      <c r="BX33" s="3">
        <f>+(PIB_Trim_CRT_Milliards_FCFA!CB33/PIB_Trim_CRT_Milliards_FCFA!BX33-1)*100</f>
        <v>2.7447846986463409</v>
      </c>
      <c r="BY33" s="3">
        <f>+(PIB_Trim_CRT_Milliards_FCFA!CC33/PIB_Trim_CRT_Milliards_FCFA!BY33-1)*100</f>
        <v>2.1295913577730641</v>
      </c>
      <c r="BZ33" s="3">
        <f>+(PIB_Trim_CRT_Milliards_FCFA!CD33/PIB_Trim_CRT_Milliards_FCFA!BZ33-1)*100</f>
        <v>2.3954207631507796</v>
      </c>
      <c r="CA33" s="3">
        <f>+(PIB_Trim_CRT_Milliards_FCFA!CE33/PIB_Trim_CRT_Milliards_FCFA!CA33-1)*100</f>
        <v>7.1823605458076534</v>
      </c>
      <c r="CB33" s="3">
        <f>+(PIB_Trim_CRT_Milliards_FCFA!CF33/PIB_Trim_CRT_Milliards_FCFA!CB33-1)*100</f>
        <v>8.9195011608234722</v>
      </c>
      <c r="CC33" s="3">
        <f>+(PIB_Trim_CRT_Milliards_FCFA!CG33/PIB_Trim_CRT_Milliards_FCFA!CC33-1)*100</f>
        <v>4.9269844578290423</v>
      </c>
    </row>
    <row r="34" spans="1:81" x14ac:dyDescent="0.55000000000000004">
      <c r="A34" s="4" t="s">
        <v>29</v>
      </c>
      <c r="B34" s="5">
        <f>+(PIB_Trim_CRT_Milliards_FCFA!F34/PIB_Trim_CRT_Milliards_FCFA!B34-1)*100</f>
        <v>7.1762232551761729</v>
      </c>
      <c r="C34" s="5">
        <f>+(PIB_Trim_CRT_Milliards_FCFA!G34/PIB_Trim_CRT_Milliards_FCFA!C34-1)*100</f>
        <v>7.1723194065238083</v>
      </c>
      <c r="D34" s="5">
        <f>+(PIB_Trim_CRT_Milliards_FCFA!H34/PIB_Trim_CRT_Milliards_FCFA!D34-1)*100</f>
        <v>-2.6030408351249923</v>
      </c>
      <c r="E34" s="5">
        <f>+(PIB_Trim_CRT_Milliards_FCFA!I34/PIB_Trim_CRT_Milliards_FCFA!E34-1)*100</f>
        <v>18.936960417074957</v>
      </c>
      <c r="F34" s="5">
        <f>+(PIB_Trim_CRT_Milliards_FCFA!J34/PIB_Trim_CRT_Milliards_FCFA!F34-1)*100</f>
        <v>-16.680794771152851</v>
      </c>
      <c r="G34" s="5">
        <f>+(PIB_Trim_CRT_Milliards_FCFA!K34/PIB_Trim_CRT_Milliards_FCFA!G34-1)*100</f>
        <v>-4.6082263255329714</v>
      </c>
      <c r="H34" s="5">
        <f>+(PIB_Trim_CRT_Milliards_FCFA!L34/PIB_Trim_CRT_Milliards_FCFA!H34-1)*100</f>
        <v>8.0275139756012202</v>
      </c>
      <c r="I34" s="5">
        <f>+(PIB_Trim_CRT_Milliards_FCFA!M34/PIB_Trim_CRT_Milliards_FCFA!I34-1)*100</f>
        <v>27.171635171495033</v>
      </c>
      <c r="J34" s="5">
        <f>+(PIB_Trim_CRT_Milliards_FCFA!N34/PIB_Trim_CRT_Milliards_FCFA!J34-1)*100</f>
        <v>13.504400409707152</v>
      </c>
      <c r="K34" s="5">
        <f>+(PIB_Trim_CRT_Milliards_FCFA!O34/PIB_Trim_CRT_Milliards_FCFA!K34-1)*100</f>
        <v>-7.1763662454640498</v>
      </c>
      <c r="L34" s="5">
        <f>+(PIB_Trim_CRT_Milliards_FCFA!P34/PIB_Trim_CRT_Milliards_FCFA!L34-1)*100</f>
        <v>-8.9230490025743912</v>
      </c>
      <c r="M34" s="5">
        <f>+(PIB_Trim_CRT_Milliards_FCFA!Q34/PIB_Trim_CRT_Milliards_FCFA!M34-1)*100</f>
        <v>0.69537778138937245</v>
      </c>
      <c r="N34" s="5">
        <f>+(PIB_Trim_CRT_Milliards_FCFA!R34/PIB_Trim_CRT_Milliards_FCFA!N34-1)*100</f>
        <v>17.230788695779452</v>
      </c>
      <c r="O34" s="5">
        <f>+(PIB_Trim_CRT_Milliards_FCFA!S34/PIB_Trim_CRT_Milliards_FCFA!O34-1)*100</f>
        <v>15.086379705814966</v>
      </c>
      <c r="P34" s="5">
        <f>+(PIB_Trim_CRT_Milliards_FCFA!T34/PIB_Trim_CRT_Milliards_FCFA!P34-1)*100</f>
        <v>12.321150540148441</v>
      </c>
      <c r="Q34" s="5">
        <f>+(PIB_Trim_CRT_Milliards_FCFA!U34/PIB_Trim_CRT_Milliards_FCFA!Q34-1)*100</f>
        <v>-20.844661862481818</v>
      </c>
      <c r="R34" s="5">
        <f>+(PIB_Trim_CRT_Milliards_FCFA!V34/PIB_Trim_CRT_Milliards_FCFA!R34-1)*100</f>
        <v>16.965084659658668</v>
      </c>
      <c r="S34" s="5">
        <f>+(PIB_Trim_CRT_Milliards_FCFA!W34/PIB_Trim_CRT_Milliards_FCFA!S34-1)*100</f>
        <v>-17.626012164902892</v>
      </c>
      <c r="T34" s="5">
        <f>+(PIB_Trim_CRT_Milliards_FCFA!X34/PIB_Trim_CRT_Milliards_FCFA!T34-1)*100</f>
        <v>88.592451195215233</v>
      </c>
      <c r="U34" s="5">
        <f>+(PIB_Trim_CRT_Milliards_FCFA!Y34/PIB_Trim_CRT_Milliards_FCFA!U34-1)*100</f>
        <v>26.083552500721918</v>
      </c>
      <c r="V34" s="5">
        <f>+(PIB_Trim_CRT_Milliards_FCFA!Z34/PIB_Trim_CRT_Milliards_FCFA!V34-1)*100</f>
        <v>9.9633013643436907</v>
      </c>
      <c r="W34" s="5">
        <f>+(PIB_Trim_CRT_Milliards_FCFA!AA34/PIB_Trim_CRT_Milliards_FCFA!W34-1)*100</f>
        <v>65.657963642023446</v>
      </c>
      <c r="X34" s="5">
        <f>+(PIB_Trim_CRT_Milliards_FCFA!AB34/PIB_Trim_CRT_Milliards_FCFA!X34-1)*100</f>
        <v>-28.845921708079636</v>
      </c>
      <c r="Y34" s="5">
        <f>+(PIB_Trim_CRT_Milliards_FCFA!AC34/PIB_Trim_CRT_Milliards_FCFA!Y34-1)*100</f>
        <v>-4.1670005754330441</v>
      </c>
      <c r="Z34" s="5">
        <f>+(PIB_Trim_CRT_Milliards_FCFA!AD34/PIB_Trim_CRT_Milliards_FCFA!Z34-1)*100</f>
        <v>2.5634870101078233</v>
      </c>
      <c r="AA34" s="5">
        <f>+(PIB_Trim_CRT_Milliards_FCFA!AE34/PIB_Trim_CRT_Milliards_FCFA!AA34-1)*100</f>
        <v>14.299690730025883</v>
      </c>
      <c r="AB34" s="5">
        <f>+(PIB_Trim_CRT_Milliards_FCFA!AF34/PIB_Trim_CRT_Milliards_FCFA!AB34-1)*100</f>
        <v>33.421905822045225</v>
      </c>
      <c r="AC34" s="5">
        <f>+(PIB_Trim_CRT_Milliards_FCFA!AG34/PIB_Trim_CRT_Milliards_FCFA!AC34-1)*100</f>
        <v>-5.8710808305066697</v>
      </c>
      <c r="AD34" s="5">
        <f>+(PIB_Trim_CRT_Milliards_FCFA!AH34/PIB_Trim_CRT_Milliards_FCFA!AD34-1)*100</f>
        <v>17.321741095354561</v>
      </c>
      <c r="AE34" s="5">
        <f>+(PIB_Trim_CRT_Milliards_FCFA!AI34/PIB_Trim_CRT_Milliards_FCFA!AE34-1)*100</f>
        <v>4.3509695026994644</v>
      </c>
      <c r="AF34" s="5">
        <f>+(PIB_Trim_CRT_Milliards_FCFA!AJ34/PIB_Trim_CRT_Milliards_FCFA!AF34-1)*100</f>
        <v>-4.2845446216788545</v>
      </c>
      <c r="AG34" s="5">
        <f>+(PIB_Trim_CRT_Milliards_FCFA!AK34/PIB_Trim_CRT_Milliards_FCFA!AG34-1)*100</f>
        <v>-7.9776500335542284</v>
      </c>
      <c r="AH34" s="5">
        <f>+(PIB_Trim_CRT_Milliards_FCFA!AL34/PIB_Trim_CRT_Milliards_FCFA!AH34-1)*100</f>
        <v>-15.899113010203935</v>
      </c>
      <c r="AI34" s="5">
        <f>+(PIB_Trim_CRT_Milliards_FCFA!AM34/PIB_Trim_CRT_Milliards_FCFA!AI34-1)*100</f>
        <v>9.5128517975604723</v>
      </c>
      <c r="AJ34" s="5">
        <f>+(PIB_Trim_CRT_Milliards_FCFA!AN34/PIB_Trim_CRT_Milliards_FCFA!AJ34-1)*100</f>
        <v>0.68095684169431347</v>
      </c>
      <c r="AK34" s="5">
        <f>+(PIB_Trim_CRT_Milliards_FCFA!AO34/PIB_Trim_CRT_Milliards_FCFA!AK34-1)*100</f>
        <v>40.267013027645973</v>
      </c>
      <c r="AL34" s="5">
        <f>+(PIB_Trim_CRT_Milliards_FCFA!AP34/PIB_Trim_CRT_Milliards_FCFA!AL34-1)*100</f>
        <v>23.104695967803025</v>
      </c>
      <c r="AM34" s="5">
        <f>+(PIB_Trim_CRT_Milliards_FCFA!AQ34/PIB_Trim_CRT_Milliards_FCFA!AM34-1)*100</f>
        <v>-29.352996148190314</v>
      </c>
      <c r="AN34" s="5">
        <f>+(PIB_Trim_CRT_Milliards_FCFA!AR34/PIB_Trim_CRT_Milliards_FCFA!AN34-1)*100</f>
        <v>-8.0315306332288223</v>
      </c>
      <c r="AO34" s="5">
        <f>+(PIB_Trim_CRT_Milliards_FCFA!AS34/PIB_Trim_CRT_Milliards_FCFA!AO34-1)*100</f>
        <v>2.6483588283061854</v>
      </c>
      <c r="AP34" s="5">
        <f>+(PIB_Trim_CRT_Milliards_FCFA!AT34/PIB_Trim_CRT_Milliards_FCFA!AP34-1)*100</f>
        <v>2.1170294132961009</v>
      </c>
      <c r="AQ34" s="5">
        <f>+(PIB_Trim_CRT_Milliards_FCFA!AU34/PIB_Trim_CRT_Milliards_FCFA!AQ34-1)*100</f>
        <v>72.612115602135447</v>
      </c>
      <c r="AR34" s="5">
        <f>+(PIB_Trim_CRT_Milliards_FCFA!AV34/PIB_Trim_CRT_Milliards_FCFA!AR34-1)*100</f>
        <v>-11.226956613990902</v>
      </c>
      <c r="AS34" s="5">
        <f>+(PIB_Trim_CRT_Milliards_FCFA!AW34/PIB_Trim_CRT_Milliards_FCFA!AS34-1)*100</f>
        <v>24.96227383178471</v>
      </c>
      <c r="AT34" s="5">
        <f>+(PIB_Trim_CRT_Milliards_FCFA!AX34/PIB_Trim_CRT_Milliards_FCFA!AT34-1)*100</f>
        <v>26.016133775018456</v>
      </c>
      <c r="AU34" s="5">
        <f>+(PIB_Trim_CRT_Milliards_FCFA!AY34/PIB_Trim_CRT_Milliards_FCFA!AU34-1)*100</f>
        <v>3.1184711320723313</v>
      </c>
      <c r="AV34" s="5">
        <f>+(PIB_Trim_CRT_Milliards_FCFA!AZ34/PIB_Trim_CRT_Milliards_FCFA!AV34-1)*100</f>
        <v>47.162751704355777</v>
      </c>
      <c r="AW34" s="5">
        <f>+(PIB_Trim_CRT_Milliards_FCFA!BA34/PIB_Trim_CRT_Milliards_FCFA!AW34-1)*100</f>
        <v>13.291740253578066</v>
      </c>
      <c r="AX34" s="5">
        <f>+(PIB_Trim_CRT_Milliards_FCFA!BB34/PIB_Trim_CRT_Milliards_FCFA!AX34-1)*100</f>
        <v>8.3203910450952314</v>
      </c>
      <c r="AY34" s="5">
        <f>+(PIB_Trim_CRT_Milliards_FCFA!BC34/PIB_Trim_CRT_Milliards_FCFA!AY34-1)*100</f>
        <v>13.744380954767665</v>
      </c>
      <c r="AZ34" s="5">
        <f>+(PIB_Trim_CRT_Milliards_FCFA!BD34/PIB_Trim_CRT_Milliards_FCFA!AZ34-1)*100</f>
        <v>59.161897516270166</v>
      </c>
      <c r="BA34" s="5">
        <f>+(PIB_Trim_CRT_Milliards_FCFA!BE34/PIB_Trim_CRT_Milliards_FCFA!BA34-1)*100</f>
        <v>-33.715996319357856</v>
      </c>
      <c r="BB34" s="5">
        <f>+(PIB_Trim_CRT_Milliards_FCFA!BF34/PIB_Trim_CRT_Milliards_FCFA!BB34-1)*100</f>
        <v>3.2893968212558411</v>
      </c>
      <c r="BC34" s="5">
        <f>+(PIB_Trim_CRT_Milliards_FCFA!BG34/PIB_Trim_CRT_Milliards_FCFA!BC34-1)*100</f>
        <v>-18.732384799933154</v>
      </c>
      <c r="BD34" s="5">
        <f>+(PIB_Trim_CRT_Milliards_FCFA!BH34/PIB_Trim_CRT_Milliards_FCFA!BD34-1)*100</f>
        <v>-27.464650343402152</v>
      </c>
      <c r="BE34" s="5">
        <f>+(PIB_Trim_CRT_Milliards_FCFA!BI34/PIB_Trim_CRT_Milliards_FCFA!BE34-1)*100</f>
        <v>8.6276196859203615</v>
      </c>
      <c r="BF34" s="5">
        <f>+(PIB_Trim_CRT_Milliards_FCFA!BJ34/PIB_Trim_CRT_Milliards_FCFA!BF34-1)*100</f>
        <v>28.656373912865817</v>
      </c>
      <c r="BG34" s="5">
        <f>+(PIB_Trim_CRT_Milliards_FCFA!BK34/PIB_Trim_CRT_Milliards_FCFA!BG34-1)*100</f>
        <v>33.219670622185802</v>
      </c>
      <c r="BH34" s="5">
        <f>+(PIB_Trim_CRT_Milliards_FCFA!BL34/PIB_Trim_CRT_Milliards_FCFA!BH34-1)*100</f>
        <v>4.303925758234306</v>
      </c>
      <c r="BI34" s="5">
        <f>+(PIB_Trim_CRT_Milliards_FCFA!BM34/PIB_Trim_CRT_Milliards_FCFA!BI34-1)*100</f>
        <v>6.8444374789200513</v>
      </c>
      <c r="BJ34" s="5">
        <f>+(PIB_Trim_CRT_Milliards_FCFA!BN34/PIB_Trim_CRT_Milliards_FCFA!BJ34-1)*100</f>
        <v>-17.669047186545161</v>
      </c>
      <c r="BK34" s="5">
        <f>+(PIB_Trim_CRT_Milliards_FCFA!BO34/PIB_Trim_CRT_Milliards_FCFA!BK34-1)*100</f>
        <v>-33.015017126660325</v>
      </c>
      <c r="BL34" s="5">
        <f>+(PIB_Trim_CRT_Milliards_FCFA!BP34/PIB_Trim_CRT_Milliards_FCFA!BL34-1)*100</f>
        <v>-30.325859725437599</v>
      </c>
      <c r="BM34" s="5">
        <f>+(PIB_Trim_CRT_Milliards_FCFA!BQ34/PIB_Trim_CRT_Milliards_FCFA!BM34-1)*100</f>
        <v>-7.3218288243391827</v>
      </c>
      <c r="BN34" s="5">
        <f>+(PIB_Trim_CRT_Milliards_FCFA!BR34/PIB_Trim_CRT_Milliards_FCFA!BN34-1)*100</f>
        <v>5.1428358837251498</v>
      </c>
      <c r="BO34" s="5">
        <f>+(PIB_Trim_CRT_Milliards_FCFA!BS34/PIB_Trim_CRT_Milliards_FCFA!BO34-1)*100</f>
        <v>33.014614948355067</v>
      </c>
      <c r="BP34" s="5">
        <f>+(PIB_Trim_CRT_Milliards_FCFA!BT34/PIB_Trim_CRT_Milliards_FCFA!BP34-1)*100</f>
        <v>54.249278033855376</v>
      </c>
      <c r="BQ34" s="5">
        <f>+(PIB_Trim_CRT_Milliards_FCFA!BU34/PIB_Trim_CRT_Milliards_FCFA!BQ34-1)*100</f>
        <v>31.5513539418262</v>
      </c>
      <c r="BR34" s="5">
        <f>+(PIB_Trim_CRT_Milliards_FCFA!BV34/PIB_Trim_CRT_Milliards_FCFA!BR34-1)*100</f>
        <v>-9.7019956863306884</v>
      </c>
      <c r="BS34" s="5">
        <f>+(PIB_Trim_CRT_Milliards_FCFA!BW34/PIB_Trim_CRT_Milliards_FCFA!BS34-1)*100</f>
        <v>-3.7393749587286473</v>
      </c>
      <c r="BT34" s="5">
        <f>+(PIB_Trim_CRT_Milliards_FCFA!BX34/PIB_Trim_CRT_Milliards_FCFA!BT34-1)*100</f>
        <v>5.4451408159248871</v>
      </c>
      <c r="BU34" s="5">
        <f>+(PIB_Trim_CRT_Milliards_FCFA!BY34/PIB_Trim_CRT_Milliards_FCFA!BU34-1)*100</f>
        <v>4.8524478131194204</v>
      </c>
      <c r="BV34" s="5">
        <f>+(PIB_Trim_CRT_Milliards_FCFA!BZ34/PIB_Trim_CRT_Milliards_FCFA!BV34-1)*100</f>
        <v>27.338113041839172</v>
      </c>
      <c r="BW34" s="5">
        <f>+(PIB_Trim_CRT_Milliards_FCFA!CA34/PIB_Trim_CRT_Milliards_FCFA!BW34-1)*100</f>
        <v>26.94130120147058</v>
      </c>
      <c r="BX34" s="5">
        <f>+(PIB_Trim_CRT_Milliards_FCFA!CB34/PIB_Trim_CRT_Milliards_FCFA!BX34-1)*100</f>
        <v>16.0879758436689</v>
      </c>
      <c r="BY34" s="5">
        <f>+(PIB_Trim_CRT_Milliards_FCFA!CC34/PIB_Trim_CRT_Milliards_FCFA!BY34-1)*100</f>
        <v>37.387959000535112</v>
      </c>
      <c r="BZ34" s="5">
        <f>+(PIB_Trim_CRT_Milliards_FCFA!CD34/PIB_Trim_CRT_Milliards_FCFA!BZ34-1)*100</f>
        <v>11.827999476335371</v>
      </c>
      <c r="CA34" s="5">
        <f>+(PIB_Trim_CRT_Milliards_FCFA!CE34/PIB_Trim_CRT_Milliards_FCFA!CA34-1)*100</f>
        <v>6.618297622148428</v>
      </c>
      <c r="CB34" s="5">
        <f>+(PIB_Trim_CRT_Milliards_FCFA!CF34/PIB_Trim_CRT_Milliards_FCFA!CB34-1)*100</f>
        <v>3.4871130331265432</v>
      </c>
      <c r="CC34" s="5">
        <f>+(PIB_Trim_CRT_Milliards_FCFA!CG34/PIB_Trim_CRT_Milliards_FCFA!CC34-1)*100</f>
        <v>41.505582309422962</v>
      </c>
    </row>
    <row r="35" spans="1:81" x14ac:dyDescent="0.55000000000000004">
      <c r="A35" s="2" t="s">
        <v>30</v>
      </c>
      <c r="B35" s="3">
        <f>+(PIB_Trim_CRT_Milliards_FCFA!F35/PIB_Trim_CRT_Milliards_FCFA!B35-1)*100</f>
        <v>8.6037957494239805</v>
      </c>
      <c r="C35" s="3">
        <f>+(PIB_Trim_CRT_Milliards_FCFA!G35/PIB_Trim_CRT_Milliards_FCFA!C35-1)*100</f>
        <v>11.274899209732702</v>
      </c>
      <c r="D35" s="3">
        <f>+(PIB_Trim_CRT_Milliards_FCFA!H35/PIB_Trim_CRT_Milliards_FCFA!D35-1)*100</f>
        <v>19.193953720888391</v>
      </c>
      <c r="E35" s="3">
        <f>+(PIB_Trim_CRT_Milliards_FCFA!I35/PIB_Trim_CRT_Milliards_FCFA!E35-1)*100</f>
        <v>9.5971843299509594</v>
      </c>
      <c r="F35" s="3">
        <f>+(PIB_Trim_CRT_Milliards_FCFA!J35/PIB_Trim_CRT_Milliards_FCFA!F35-1)*100</f>
        <v>7.6972136303612659</v>
      </c>
      <c r="G35" s="3">
        <f>+(PIB_Trim_CRT_Milliards_FCFA!K35/PIB_Trim_CRT_Milliards_FCFA!G35-1)*100</f>
        <v>9.9944500684039816</v>
      </c>
      <c r="H35" s="3">
        <f>+(PIB_Trim_CRT_Milliards_FCFA!L35/PIB_Trim_CRT_Milliards_FCFA!H35-1)*100</f>
        <v>3.797174582372298</v>
      </c>
      <c r="I35" s="3">
        <f>+(PIB_Trim_CRT_Milliards_FCFA!M35/PIB_Trim_CRT_Milliards_FCFA!I35-1)*100</f>
        <v>18.348074870349109</v>
      </c>
      <c r="J35" s="3">
        <f>+(PIB_Trim_CRT_Milliards_FCFA!N35/PIB_Trim_CRT_Milliards_FCFA!J35-1)*100</f>
        <v>10.140801740691829</v>
      </c>
      <c r="K35" s="3">
        <f>+(PIB_Trim_CRT_Milliards_FCFA!O35/PIB_Trim_CRT_Milliards_FCFA!K35-1)*100</f>
        <v>5.3034005348330693</v>
      </c>
      <c r="L35" s="3">
        <f>+(PIB_Trim_CRT_Milliards_FCFA!P35/PIB_Trim_CRT_Milliards_FCFA!L35-1)*100</f>
        <v>7.4614800198463005</v>
      </c>
      <c r="M35" s="3">
        <f>+(PIB_Trim_CRT_Milliards_FCFA!Q35/PIB_Trim_CRT_Milliards_FCFA!M35-1)*100</f>
        <v>3.3649526161476873</v>
      </c>
      <c r="N35" s="3">
        <f>+(PIB_Trim_CRT_Milliards_FCFA!R35/PIB_Trim_CRT_Milliards_FCFA!N35-1)*100</f>
        <v>6.0055749622848209</v>
      </c>
      <c r="O35" s="3">
        <f>+(PIB_Trim_CRT_Milliards_FCFA!S35/PIB_Trim_CRT_Milliards_FCFA!O35-1)*100</f>
        <v>13.022676392516907</v>
      </c>
      <c r="P35" s="3">
        <f>+(PIB_Trim_CRT_Milliards_FCFA!T35/PIB_Trim_CRT_Milliards_FCFA!P35-1)*100</f>
        <v>18.743745453912553</v>
      </c>
      <c r="Q35" s="3">
        <f>+(PIB_Trim_CRT_Milliards_FCFA!U35/PIB_Trim_CRT_Milliards_FCFA!Q35-1)*100</f>
        <v>4.1160032193457319</v>
      </c>
      <c r="R35" s="3">
        <f>+(PIB_Trim_CRT_Milliards_FCFA!V35/PIB_Trim_CRT_Milliards_FCFA!R35-1)*100</f>
        <v>6.5961361310970412</v>
      </c>
      <c r="S35" s="3">
        <f>+(PIB_Trim_CRT_Milliards_FCFA!W35/PIB_Trim_CRT_Milliards_FCFA!S35-1)*100</f>
        <v>6.365230270587996</v>
      </c>
      <c r="T35" s="3">
        <f>+(PIB_Trim_CRT_Milliards_FCFA!X35/PIB_Trim_CRT_Milliards_FCFA!T35-1)*100</f>
        <v>10.118528367396063</v>
      </c>
      <c r="U35" s="3">
        <f>+(PIB_Trim_CRT_Milliards_FCFA!Y35/PIB_Trim_CRT_Milliards_FCFA!U35-1)*100</f>
        <v>9.414330784768854</v>
      </c>
      <c r="V35" s="3">
        <f>+(PIB_Trim_CRT_Milliards_FCFA!Z35/PIB_Trim_CRT_Milliards_FCFA!V35-1)*100</f>
        <v>12.28209362152073</v>
      </c>
      <c r="W35" s="3">
        <f>+(PIB_Trim_CRT_Milliards_FCFA!AA35/PIB_Trim_CRT_Milliards_FCFA!W35-1)*100</f>
        <v>6.5645984629775445</v>
      </c>
      <c r="X35" s="3">
        <f>+(PIB_Trim_CRT_Milliards_FCFA!AB35/PIB_Trim_CRT_Milliards_FCFA!X35-1)*100</f>
        <v>10.839126026789003</v>
      </c>
      <c r="Y35" s="3">
        <f>+(PIB_Trim_CRT_Milliards_FCFA!AC35/PIB_Trim_CRT_Milliards_FCFA!Y35-1)*100</f>
        <v>11.81078043852688</v>
      </c>
      <c r="Z35" s="3">
        <f>+(PIB_Trim_CRT_Milliards_FCFA!AD35/PIB_Trim_CRT_Milliards_FCFA!Z35-1)*100</f>
        <v>7.0922115001144093</v>
      </c>
      <c r="AA35" s="3">
        <f>+(PIB_Trim_CRT_Milliards_FCFA!AE35/PIB_Trim_CRT_Milliards_FCFA!AA35-1)*100</f>
        <v>16.978547392575027</v>
      </c>
      <c r="AB35" s="3">
        <f>+(PIB_Trim_CRT_Milliards_FCFA!AF35/PIB_Trim_CRT_Milliards_FCFA!AB35-1)*100</f>
        <v>12.902756122115067</v>
      </c>
      <c r="AC35" s="3">
        <f>+(PIB_Trim_CRT_Milliards_FCFA!AG35/PIB_Trim_CRT_Milliards_FCFA!AC35-1)*100</f>
        <v>9.3685949150579937</v>
      </c>
      <c r="AD35" s="3">
        <f>+(PIB_Trim_CRT_Milliards_FCFA!AH35/PIB_Trim_CRT_Milliards_FCFA!AD35-1)*100</f>
        <v>8.7077829063230361</v>
      </c>
      <c r="AE35" s="3">
        <f>+(PIB_Trim_CRT_Milliards_FCFA!AI35/PIB_Trim_CRT_Milliards_FCFA!AE35-1)*100</f>
        <v>3.6992239484858302</v>
      </c>
      <c r="AF35" s="3">
        <f>+(PIB_Trim_CRT_Milliards_FCFA!AJ35/PIB_Trim_CRT_Milliards_FCFA!AF35-1)*100</f>
        <v>4.6136668117386481</v>
      </c>
      <c r="AG35" s="3">
        <f>+(PIB_Trim_CRT_Milliards_FCFA!AK35/PIB_Trim_CRT_Milliards_FCFA!AG35-1)*100</f>
        <v>-0.22078540252017387</v>
      </c>
      <c r="AH35" s="3">
        <f>+(PIB_Trim_CRT_Milliards_FCFA!AL35/PIB_Trim_CRT_Milliards_FCFA!AH35-1)*100</f>
        <v>-3.483322936272315</v>
      </c>
      <c r="AI35" s="3">
        <f>+(PIB_Trim_CRT_Milliards_FCFA!AM35/PIB_Trim_CRT_Milliards_FCFA!AI35-1)*100</f>
        <v>4.9949547880108192</v>
      </c>
      <c r="AJ35" s="3">
        <f>+(PIB_Trim_CRT_Milliards_FCFA!AN35/PIB_Trim_CRT_Milliards_FCFA!AJ35-1)*100</f>
        <v>-0.19121367338121864</v>
      </c>
      <c r="AK35" s="3">
        <f>+(PIB_Trim_CRT_Milliards_FCFA!AO35/PIB_Trim_CRT_Milliards_FCFA!AK35-1)*100</f>
        <v>8.6601902214808124</v>
      </c>
      <c r="AL35" s="3">
        <f>+(PIB_Trim_CRT_Milliards_FCFA!AP35/PIB_Trim_CRT_Milliards_FCFA!AL35-1)*100</f>
        <v>8.5850012228985797</v>
      </c>
      <c r="AM35" s="3">
        <f>+(PIB_Trim_CRT_Milliards_FCFA!AQ35/PIB_Trim_CRT_Milliards_FCFA!AM35-1)*100</f>
        <v>6.1282305741433341</v>
      </c>
      <c r="AN35" s="3">
        <f>+(PIB_Trim_CRT_Milliards_FCFA!AR35/PIB_Trim_CRT_Milliards_FCFA!AN35-1)*100</f>
        <v>9.8649373383848484</v>
      </c>
      <c r="AO35" s="3">
        <f>+(PIB_Trim_CRT_Milliards_FCFA!AS35/PIB_Trim_CRT_Milliards_FCFA!AO35-1)*100</f>
        <v>4.6177531106434744</v>
      </c>
      <c r="AP35" s="3">
        <f>+(PIB_Trim_CRT_Milliards_FCFA!AT35/PIB_Trim_CRT_Milliards_FCFA!AP35-1)*100</f>
        <v>6.2024759649740524</v>
      </c>
      <c r="AQ35" s="3">
        <f>+(PIB_Trim_CRT_Milliards_FCFA!AU35/PIB_Trim_CRT_Milliards_FCFA!AQ35-1)*100</f>
        <v>9.3335853831743911</v>
      </c>
      <c r="AR35" s="3">
        <f>+(PIB_Trim_CRT_Milliards_FCFA!AV35/PIB_Trim_CRT_Milliards_FCFA!AR35-1)*100</f>
        <v>10.232008888588151</v>
      </c>
      <c r="AS35" s="3">
        <f>+(PIB_Trim_CRT_Milliards_FCFA!AW35/PIB_Trim_CRT_Milliards_FCFA!AS35-1)*100</f>
        <v>14.13048441079594</v>
      </c>
      <c r="AT35" s="3">
        <f>+(PIB_Trim_CRT_Milliards_FCFA!AX35/PIB_Trim_CRT_Milliards_FCFA!AT35-1)*100</f>
        <v>13.389868966774344</v>
      </c>
      <c r="AU35" s="3">
        <f>+(PIB_Trim_CRT_Milliards_FCFA!AY35/PIB_Trim_CRT_Milliards_FCFA!AU35-1)*100</f>
        <v>9.7616102152187736</v>
      </c>
      <c r="AV35" s="3">
        <f>+(PIB_Trim_CRT_Milliards_FCFA!AZ35/PIB_Trim_CRT_Milliards_FCFA!AV35-1)*100</f>
        <v>5.3595923083697539</v>
      </c>
      <c r="AW35" s="3">
        <f>+(PIB_Trim_CRT_Milliards_FCFA!BA35/PIB_Trim_CRT_Milliards_FCFA!AW35-1)*100</f>
        <v>4.2581512158399448</v>
      </c>
      <c r="AX35" s="3">
        <f>+(PIB_Trim_CRT_Milliards_FCFA!BB35/PIB_Trim_CRT_Milliards_FCFA!AX35-1)*100</f>
        <v>6.1711396525231166</v>
      </c>
      <c r="AY35" s="3">
        <f>+(PIB_Trim_CRT_Milliards_FCFA!BC35/PIB_Trim_CRT_Milliards_FCFA!AY35-1)*100</f>
        <v>3.2833344177872092</v>
      </c>
      <c r="AZ35" s="3">
        <f>+(PIB_Trim_CRT_Milliards_FCFA!BD35/PIB_Trim_CRT_Milliards_FCFA!AZ35-1)*100</f>
        <v>12.284898419020562</v>
      </c>
      <c r="BA35" s="3">
        <f>+(PIB_Trim_CRT_Milliards_FCFA!BE35/PIB_Trim_CRT_Milliards_FCFA!BA35-1)*100</f>
        <v>5.2709302851677409</v>
      </c>
      <c r="BB35" s="3">
        <f>+(PIB_Trim_CRT_Milliards_FCFA!BF35/PIB_Trim_CRT_Milliards_FCFA!BB35-1)*100</f>
        <v>4.931530502671122</v>
      </c>
      <c r="BC35" s="3">
        <f>+(PIB_Trim_CRT_Milliards_FCFA!BG35/PIB_Trim_CRT_Milliards_FCFA!BC35-1)*100</f>
        <v>6.6098812710686738</v>
      </c>
      <c r="BD35" s="3">
        <f>+(PIB_Trim_CRT_Milliards_FCFA!BH35/PIB_Trim_CRT_Milliards_FCFA!BD35-1)*100</f>
        <v>6.2841592798135837</v>
      </c>
      <c r="BE35" s="3">
        <f>+(PIB_Trim_CRT_Milliards_FCFA!BI35/PIB_Trim_CRT_Milliards_FCFA!BE35-1)*100</f>
        <v>7.6673125308702517</v>
      </c>
      <c r="BF35" s="3">
        <f>+(PIB_Trim_CRT_Milliards_FCFA!BJ35/PIB_Trim_CRT_Milliards_FCFA!BF35-1)*100</f>
        <v>9.1431479689126238</v>
      </c>
      <c r="BG35" s="3">
        <f>+(PIB_Trim_CRT_Milliards_FCFA!BK35/PIB_Trim_CRT_Milliards_FCFA!BG35-1)*100</f>
        <v>7.5387531867750157</v>
      </c>
      <c r="BH35" s="3">
        <f>+(PIB_Trim_CRT_Milliards_FCFA!BL35/PIB_Trim_CRT_Milliards_FCFA!BH35-1)*100</f>
        <v>5.4326675244510625</v>
      </c>
      <c r="BI35" s="3">
        <f>+(PIB_Trim_CRT_Milliards_FCFA!BM35/PIB_Trim_CRT_Milliards_FCFA!BI35-1)*100</f>
        <v>2.7383165755094252</v>
      </c>
      <c r="BJ35" s="3">
        <f>+(PIB_Trim_CRT_Milliards_FCFA!BN35/PIB_Trim_CRT_Milliards_FCFA!BJ35-1)*100</f>
        <v>2.9797835580716914</v>
      </c>
      <c r="BK35" s="3">
        <f>+(PIB_Trim_CRT_Milliards_FCFA!BO35/PIB_Trim_CRT_Milliards_FCFA!BK35-1)*100</f>
        <v>-2.4173786421583743</v>
      </c>
      <c r="BL35" s="3">
        <f>+(PIB_Trim_CRT_Milliards_FCFA!BP35/PIB_Trim_CRT_Milliards_FCFA!BL35-1)*100</f>
        <v>-1.2618957193109903</v>
      </c>
      <c r="BM35" s="3">
        <f>+(PIB_Trim_CRT_Milliards_FCFA!BQ35/PIB_Trim_CRT_Milliards_FCFA!BM35-1)*100</f>
        <v>-1.0963337059989642</v>
      </c>
      <c r="BN35" s="3">
        <f>+(PIB_Trim_CRT_Milliards_FCFA!BR35/PIB_Trim_CRT_Milliards_FCFA!BN35-1)*100</f>
        <v>2.6601624704746252</v>
      </c>
      <c r="BO35" s="3">
        <f>+(PIB_Trim_CRT_Milliards_FCFA!BS35/PIB_Trim_CRT_Milliards_FCFA!BO35-1)*100</f>
        <v>5.943231025602258</v>
      </c>
      <c r="BP35" s="3">
        <f>+(PIB_Trim_CRT_Milliards_FCFA!BT35/PIB_Trim_CRT_Milliards_FCFA!BP35-1)*100</f>
        <v>6.1773909320317122</v>
      </c>
      <c r="BQ35" s="3">
        <f>+(PIB_Trim_CRT_Milliards_FCFA!BU35/PIB_Trim_CRT_Milliards_FCFA!BQ35-1)*100</f>
        <v>13.638469386995734</v>
      </c>
      <c r="BR35" s="3">
        <f>+(PIB_Trim_CRT_Milliards_FCFA!BV35/PIB_Trim_CRT_Milliards_FCFA!BR35-1)*100</f>
        <v>1.5666014303290954</v>
      </c>
      <c r="BS35" s="3">
        <f>+(PIB_Trim_CRT_Milliards_FCFA!BW35/PIB_Trim_CRT_Milliards_FCFA!BS35-1)*100</f>
        <v>10.396611706761515</v>
      </c>
      <c r="BT35" s="3">
        <f>+(PIB_Trim_CRT_Milliards_FCFA!BX35/PIB_Trim_CRT_Milliards_FCFA!BT35-1)*100</f>
        <v>16.039172017071145</v>
      </c>
      <c r="BU35" s="3">
        <f>+(PIB_Trim_CRT_Milliards_FCFA!BY35/PIB_Trim_CRT_Milliards_FCFA!BU35-1)*100</f>
        <v>3.9793967452250056</v>
      </c>
      <c r="BV35" s="3">
        <f>+(PIB_Trim_CRT_Milliards_FCFA!BZ35/PIB_Trim_CRT_Milliards_FCFA!BV35-1)*100</f>
        <v>11.120178633459265</v>
      </c>
      <c r="BW35" s="3">
        <f>+(PIB_Trim_CRT_Milliards_FCFA!CA35/PIB_Trim_CRT_Milliards_FCFA!BW35-1)*100</f>
        <v>5.5380684147349646</v>
      </c>
      <c r="BX35" s="3">
        <f>+(PIB_Trim_CRT_Milliards_FCFA!CB35/PIB_Trim_CRT_Milliards_FCFA!BX35-1)*100</f>
        <v>3.4223690998538281</v>
      </c>
      <c r="BY35" s="3">
        <f>+(PIB_Trim_CRT_Milliards_FCFA!CC35/PIB_Trim_CRT_Milliards_FCFA!BY35-1)*100</f>
        <v>4.6011891170926633</v>
      </c>
      <c r="BZ35" s="3">
        <f>+(PIB_Trim_CRT_Milliards_FCFA!CD35/PIB_Trim_CRT_Milliards_FCFA!BZ35-1)*100</f>
        <v>3.2738296852522275</v>
      </c>
      <c r="CA35" s="3">
        <f>+(PIB_Trim_CRT_Milliards_FCFA!CE35/PIB_Trim_CRT_Milliards_FCFA!CA35-1)*100</f>
        <v>7.1428629947434263</v>
      </c>
      <c r="CB35" s="3">
        <f>+(PIB_Trim_CRT_Milliards_FCFA!CF35/PIB_Trim_CRT_Milliards_FCFA!CB35-1)*100</f>
        <v>8.6098539016750575</v>
      </c>
      <c r="CC35" s="3">
        <f>+(PIB_Trim_CRT_Milliards_FCFA!CG35/PIB_Trim_CRT_Milliards_FCFA!CC35-1)*100</f>
        <v>8.2948496157620344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C35"/>
  <sheetViews>
    <sheetView workbookViewId="0">
      <pane xSplit="1" ySplit="5" topLeftCell="BR6" activePane="bottomRight" state="frozen"/>
      <selection activeCell="FK2" sqref="FK2"/>
      <selection pane="topRight" activeCell="FK2" sqref="FK2"/>
      <selection pane="bottomLeft" activeCell="FK2" sqref="FK2"/>
      <selection pane="bottomRight" activeCell="CC1" sqref="CC1:CC1048576"/>
    </sheetView>
  </sheetViews>
  <sheetFormatPr baseColWidth="10" defaultRowHeight="14.4" x14ac:dyDescent="0.55000000000000004"/>
  <cols>
    <col min="1" max="1" width="35.15625" customWidth="1"/>
    <col min="2" max="81" width="8.62890625" customWidth="1"/>
  </cols>
  <sheetData>
    <row r="1" spans="1:81" ht="29.05" customHeight="1" x14ac:dyDescent="0.55000000000000004">
      <c r="A1" s="16" t="s">
        <v>119</v>
      </c>
    </row>
    <row r="2" spans="1:81" x14ac:dyDescent="0.55000000000000004">
      <c r="A2" s="16"/>
    </row>
    <row r="5" spans="1:81" s="1" customFormat="1" x14ac:dyDescent="0.55000000000000004">
      <c r="A5" s="1" t="s">
        <v>0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51</v>
      </c>
      <c r="R5" s="1" t="s">
        <v>52</v>
      </c>
      <c r="S5" s="1" t="s">
        <v>53</v>
      </c>
      <c r="T5" s="1" t="s">
        <v>54</v>
      </c>
      <c r="U5" s="1" t="s">
        <v>55</v>
      </c>
      <c r="V5" s="1" t="s">
        <v>56</v>
      </c>
      <c r="W5" s="1" t="s">
        <v>57</v>
      </c>
      <c r="X5" s="1" t="s">
        <v>58</v>
      </c>
      <c r="Y5" s="1" t="s">
        <v>59</v>
      </c>
      <c r="Z5" s="1" t="s">
        <v>60</v>
      </c>
      <c r="AA5" s="1" t="s">
        <v>61</v>
      </c>
      <c r="AB5" s="1" t="s">
        <v>62</v>
      </c>
      <c r="AC5" s="1" t="s">
        <v>63</v>
      </c>
      <c r="AD5" s="1" t="s">
        <v>64</v>
      </c>
      <c r="AE5" s="1" t="s">
        <v>65</v>
      </c>
      <c r="AF5" s="1" t="s">
        <v>66</v>
      </c>
      <c r="AG5" s="1" t="s">
        <v>67</v>
      </c>
      <c r="AH5" s="1" t="s">
        <v>68</v>
      </c>
      <c r="AI5" s="1" t="s">
        <v>69</v>
      </c>
      <c r="AJ5" s="1" t="s">
        <v>70</v>
      </c>
      <c r="AK5" s="1" t="s">
        <v>71</v>
      </c>
      <c r="AL5" s="1" t="s">
        <v>72</v>
      </c>
      <c r="AM5" s="1" t="s">
        <v>73</v>
      </c>
      <c r="AN5" s="1" t="s">
        <v>74</v>
      </c>
      <c r="AO5" s="1" t="s">
        <v>75</v>
      </c>
      <c r="AP5" s="1" t="s">
        <v>76</v>
      </c>
      <c r="AQ5" s="1" t="s">
        <v>77</v>
      </c>
      <c r="AR5" s="1" t="s">
        <v>78</v>
      </c>
      <c r="AS5" s="1" t="s">
        <v>79</v>
      </c>
      <c r="AT5" s="1" t="s">
        <v>80</v>
      </c>
      <c r="AU5" s="1" t="s">
        <v>81</v>
      </c>
      <c r="AV5" s="1" t="s">
        <v>82</v>
      </c>
      <c r="AW5" s="1" t="s">
        <v>83</v>
      </c>
      <c r="AX5" s="1" t="s">
        <v>84</v>
      </c>
      <c r="AY5" s="1" t="s">
        <v>85</v>
      </c>
      <c r="AZ5" s="1" t="s">
        <v>86</v>
      </c>
      <c r="BA5" s="1" t="s">
        <v>87</v>
      </c>
      <c r="BB5" s="1" t="s">
        <v>88</v>
      </c>
      <c r="BC5" s="1" t="s">
        <v>89</v>
      </c>
      <c r="BD5" s="1" t="s">
        <v>90</v>
      </c>
      <c r="BE5" s="1" t="s">
        <v>91</v>
      </c>
      <c r="BF5" s="1" t="s">
        <v>92</v>
      </c>
      <c r="BG5" s="1" t="s">
        <v>93</v>
      </c>
      <c r="BH5" s="1" t="s">
        <v>94</v>
      </c>
      <c r="BI5" s="1" t="s">
        <v>95</v>
      </c>
      <c r="BJ5" s="1" t="s">
        <v>96</v>
      </c>
      <c r="BK5" s="1" t="s">
        <v>97</v>
      </c>
      <c r="BL5" s="1" t="s">
        <v>98</v>
      </c>
      <c r="BM5" s="1" t="s">
        <v>99</v>
      </c>
      <c r="BN5" s="1" t="s">
        <v>100</v>
      </c>
      <c r="BO5" s="1" t="s">
        <v>101</v>
      </c>
      <c r="BP5" s="1" t="s">
        <v>102</v>
      </c>
      <c r="BQ5" s="1" t="s">
        <v>103</v>
      </c>
      <c r="BR5" s="1" t="s">
        <v>104</v>
      </c>
      <c r="BS5" s="1" t="s">
        <v>105</v>
      </c>
      <c r="BT5" s="1" t="s">
        <v>106</v>
      </c>
      <c r="BU5" s="1" t="s">
        <v>107</v>
      </c>
      <c r="BV5" s="1" t="s">
        <v>108</v>
      </c>
      <c r="BW5" s="1" t="s">
        <v>109</v>
      </c>
      <c r="BX5" s="1" t="s">
        <v>110</v>
      </c>
      <c r="BY5" s="1" t="s">
        <v>111</v>
      </c>
      <c r="BZ5" s="1" t="s">
        <v>121</v>
      </c>
      <c r="CA5" s="1" t="s">
        <v>122</v>
      </c>
      <c r="CB5" s="1" t="s">
        <v>123</v>
      </c>
    </row>
    <row r="6" spans="1:81" x14ac:dyDescent="0.55000000000000004">
      <c r="A6" s="2" t="s">
        <v>1</v>
      </c>
      <c r="B6" s="3">
        <v>122.74060738844541</v>
      </c>
      <c r="C6" s="3">
        <v>249.399692317627</v>
      </c>
      <c r="D6" s="3">
        <v>349.68743954633965</v>
      </c>
      <c r="E6" s="3">
        <v>150.23268052861496</v>
      </c>
      <c r="F6" s="3">
        <v>146.37531606733771</v>
      </c>
      <c r="G6" s="3">
        <v>277.89059898931441</v>
      </c>
      <c r="H6" s="3">
        <v>380.30386600348749</v>
      </c>
      <c r="I6" s="3">
        <v>171.08427475714129</v>
      </c>
      <c r="J6" s="3">
        <v>145.32189034262979</v>
      </c>
      <c r="K6" s="3">
        <v>274.58488334652941</v>
      </c>
      <c r="L6" s="3">
        <v>392.69667024820649</v>
      </c>
      <c r="M6" s="3">
        <v>173.31236210466091</v>
      </c>
      <c r="N6" s="3">
        <v>166.11096997821218</v>
      </c>
      <c r="O6" s="3">
        <v>356.31407563919004</v>
      </c>
      <c r="P6" s="3">
        <v>531.41928557993492</v>
      </c>
      <c r="Q6" s="3">
        <v>198.86753500503383</v>
      </c>
      <c r="R6" s="3">
        <v>177.68083389787915</v>
      </c>
      <c r="S6" s="3">
        <v>409.7813994700889</v>
      </c>
      <c r="T6" s="3">
        <v>588.75262406726858</v>
      </c>
      <c r="U6" s="3">
        <v>217.4139254206284</v>
      </c>
      <c r="V6" s="3">
        <v>195.36670591919932</v>
      </c>
      <c r="W6" s="3">
        <v>459.42631889418715</v>
      </c>
      <c r="X6" s="3">
        <v>680.02138057120351</v>
      </c>
      <c r="Y6" s="3">
        <v>245.67322648526414</v>
      </c>
      <c r="Z6" s="3">
        <v>207.66863547135574</v>
      </c>
      <c r="AA6" s="3">
        <v>458.53973402759578</v>
      </c>
      <c r="AB6" s="3">
        <v>668.65085478807862</v>
      </c>
      <c r="AC6" s="3">
        <v>256.774740000657</v>
      </c>
      <c r="AD6" s="3">
        <v>262.74097906767474</v>
      </c>
      <c r="AE6" s="3">
        <v>639.57986342077345</v>
      </c>
      <c r="AF6" s="3">
        <v>964.28490767964615</v>
      </c>
      <c r="AG6" s="3">
        <v>337.81573115513697</v>
      </c>
      <c r="AH6" s="3">
        <v>290.4238464212591</v>
      </c>
      <c r="AI6" s="3">
        <v>634.73475259714439</v>
      </c>
      <c r="AJ6" s="3">
        <v>943.79289187284996</v>
      </c>
      <c r="AK6" s="3">
        <v>362.59157116516712</v>
      </c>
      <c r="AL6" s="3">
        <v>317.5637613427017</v>
      </c>
      <c r="AM6" s="3">
        <v>729.74003107197711</v>
      </c>
      <c r="AN6" s="3">
        <v>1085.702024421319</v>
      </c>
      <c r="AO6" s="3">
        <v>418.86252396177031</v>
      </c>
      <c r="AP6" s="3">
        <v>324.53245522387124</v>
      </c>
      <c r="AQ6" s="3">
        <v>756.44751829052063</v>
      </c>
      <c r="AR6" s="3">
        <v>1121.7849434405082</v>
      </c>
      <c r="AS6" s="3">
        <v>404.5118320778538</v>
      </c>
      <c r="AT6" s="3">
        <v>354.56176175814903</v>
      </c>
      <c r="AU6" s="3">
        <v>863.80893169511864</v>
      </c>
      <c r="AV6" s="3">
        <v>1294.859464564596</v>
      </c>
      <c r="AW6" s="3">
        <v>474.52384198213554</v>
      </c>
      <c r="AX6" s="3">
        <v>408.48763817357798</v>
      </c>
      <c r="AY6" s="3">
        <v>931.76429112358346</v>
      </c>
      <c r="AZ6" s="3">
        <v>1380.8918837724075</v>
      </c>
      <c r="BA6" s="3">
        <v>529.583186930431</v>
      </c>
      <c r="BB6" s="3">
        <v>437.18389780076734</v>
      </c>
      <c r="BC6" s="3">
        <v>1027.7172522143831</v>
      </c>
      <c r="BD6" s="3">
        <v>1542.8059367516751</v>
      </c>
      <c r="BE6" s="3">
        <v>573.41991323317438</v>
      </c>
      <c r="BF6" s="3">
        <v>461.93243122324191</v>
      </c>
      <c r="BG6" s="3">
        <v>1085.1274167784882</v>
      </c>
      <c r="BH6" s="3">
        <v>1619.4368924906464</v>
      </c>
      <c r="BI6" s="3">
        <v>588.10025950762338</v>
      </c>
      <c r="BJ6" s="3">
        <v>468.80108424490106</v>
      </c>
      <c r="BK6" s="3">
        <v>1089.5170739043901</v>
      </c>
      <c r="BL6" s="3">
        <v>1628.0258383662131</v>
      </c>
      <c r="BM6" s="3">
        <v>581.47600348449635</v>
      </c>
      <c r="BN6" s="3">
        <v>471.96849926570036</v>
      </c>
      <c r="BO6" s="3">
        <v>1103.4236392447074</v>
      </c>
      <c r="BP6" s="3">
        <v>1621.1629899663903</v>
      </c>
      <c r="BQ6" s="3">
        <v>623.89687152320164</v>
      </c>
      <c r="BR6" s="3">
        <v>520.13298565259072</v>
      </c>
      <c r="BS6" s="3">
        <v>1239.1721092923715</v>
      </c>
      <c r="BT6" s="3">
        <v>1858.1901825433529</v>
      </c>
      <c r="BU6" s="3">
        <v>699.65408117740219</v>
      </c>
      <c r="BV6" s="3">
        <v>564.40247254355097</v>
      </c>
      <c r="BW6" s="3">
        <v>1541.1569190417681</v>
      </c>
      <c r="BX6" s="3">
        <v>2338.2819546012911</v>
      </c>
      <c r="BY6" s="3">
        <v>791.26093257300829</v>
      </c>
      <c r="BZ6" s="3">
        <v>639.05003236848893</v>
      </c>
      <c r="CA6" s="3">
        <v>1646.2521094021122</v>
      </c>
      <c r="CB6" s="3">
        <v>2500.2780417299505</v>
      </c>
      <c r="CC6" s="3">
        <v>849.91777554491614</v>
      </c>
    </row>
    <row r="7" spans="1:81" x14ac:dyDescent="0.55000000000000004">
      <c r="A7" s="4" t="s">
        <v>2</v>
      </c>
      <c r="B7" s="5">
        <v>3.293898513091992</v>
      </c>
      <c r="C7" s="5">
        <v>113.85113837961424</v>
      </c>
      <c r="D7" s="5">
        <v>203.46164925260501</v>
      </c>
      <c r="E7" s="5">
        <v>25.869912300205755</v>
      </c>
      <c r="F7" s="5">
        <v>3.6280402556657125</v>
      </c>
      <c r="G7" s="5">
        <v>114.78997861535827</v>
      </c>
      <c r="H7" s="5">
        <v>196.29435497948222</v>
      </c>
      <c r="I7" s="5">
        <v>26.363606654827763</v>
      </c>
      <c r="J7" s="5">
        <v>3.8570559363743513</v>
      </c>
      <c r="K7" s="5">
        <v>132.53058829115886</v>
      </c>
      <c r="L7" s="5">
        <v>243.80898002433119</v>
      </c>
      <c r="M7" s="5">
        <v>34.018887409581772</v>
      </c>
      <c r="N7" s="5">
        <v>5.3214972439512849</v>
      </c>
      <c r="O7" s="5">
        <v>188.6469655872028</v>
      </c>
      <c r="P7" s="5">
        <v>343.48111418504789</v>
      </c>
      <c r="Q7" s="5">
        <v>44.233979761070316</v>
      </c>
      <c r="R7" s="5">
        <v>7.3930669724810434</v>
      </c>
      <c r="S7" s="5">
        <v>237.80665573483338</v>
      </c>
      <c r="T7" s="5">
        <v>410.52060278411687</v>
      </c>
      <c r="U7" s="5">
        <v>54.529504486752359</v>
      </c>
      <c r="V7" s="5">
        <v>7.9201901778454156</v>
      </c>
      <c r="W7" s="5">
        <v>267.54151485894516</v>
      </c>
      <c r="X7" s="5">
        <v>481.43026751330319</v>
      </c>
      <c r="Y7" s="5">
        <v>65.491791465385404</v>
      </c>
      <c r="Z7" s="5">
        <v>7.310088061300398</v>
      </c>
      <c r="AA7" s="5">
        <v>252.1535702639228</v>
      </c>
      <c r="AB7" s="5">
        <v>457.38972342575084</v>
      </c>
      <c r="AC7" s="5">
        <v>61.134520183289922</v>
      </c>
      <c r="AD7" s="5">
        <v>11.016139068116305</v>
      </c>
      <c r="AE7" s="5">
        <v>373.73514346762551</v>
      </c>
      <c r="AF7" s="5">
        <v>677.07279933301459</v>
      </c>
      <c r="AG7" s="5">
        <v>92.921253237138941</v>
      </c>
      <c r="AH7" s="5">
        <v>9.9639449680149461</v>
      </c>
      <c r="AI7" s="5">
        <v>347.41320388839858</v>
      </c>
      <c r="AJ7" s="5">
        <v>635.65910035104832</v>
      </c>
      <c r="AK7" s="5">
        <v>85.443151195539329</v>
      </c>
      <c r="AL7" s="5">
        <v>11.785822638324518</v>
      </c>
      <c r="AM7" s="5">
        <v>401.54346912736617</v>
      </c>
      <c r="AN7" s="5">
        <v>723.34671485484466</v>
      </c>
      <c r="AO7" s="5">
        <v>96.908225178819663</v>
      </c>
      <c r="AP7" s="5">
        <v>13.126674882623103</v>
      </c>
      <c r="AQ7" s="5">
        <v>445.09541701888469</v>
      </c>
      <c r="AR7" s="5">
        <v>797.61761113495209</v>
      </c>
      <c r="AS7" s="5">
        <v>106.55684367978279</v>
      </c>
      <c r="AT7" s="5">
        <v>14.895234521291146</v>
      </c>
      <c r="AU7" s="5">
        <v>504.9079604862518</v>
      </c>
      <c r="AV7" s="5">
        <v>906.06130826782464</v>
      </c>
      <c r="AW7" s="5">
        <v>121.05749672463186</v>
      </c>
      <c r="AX7" s="5">
        <v>15.307926948761693</v>
      </c>
      <c r="AY7" s="5">
        <v>519.35185847922332</v>
      </c>
      <c r="AZ7" s="5">
        <v>936.88140654662232</v>
      </c>
      <c r="BA7" s="5">
        <v>127.18180802539256</v>
      </c>
      <c r="BB7" s="5">
        <v>17.529840508089968</v>
      </c>
      <c r="BC7" s="5">
        <v>604.06821488334822</v>
      </c>
      <c r="BD7" s="5">
        <v>1096.6546030419283</v>
      </c>
      <c r="BE7" s="5">
        <v>147.19134156663392</v>
      </c>
      <c r="BF7" s="5">
        <v>18.587829857296708</v>
      </c>
      <c r="BG7" s="5">
        <v>631.84800006853607</v>
      </c>
      <c r="BH7" s="5">
        <v>1141.2956498997571</v>
      </c>
      <c r="BI7" s="5">
        <v>154.94752017440993</v>
      </c>
      <c r="BJ7" s="5">
        <v>19.115573782229355</v>
      </c>
      <c r="BK7" s="5">
        <v>659.15193210349764</v>
      </c>
      <c r="BL7" s="5">
        <v>1198.8072703310263</v>
      </c>
      <c r="BM7" s="5">
        <v>161.44022378324715</v>
      </c>
      <c r="BN7" s="5">
        <v>17.92832370690844</v>
      </c>
      <c r="BO7" s="5">
        <v>611.97213040251938</v>
      </c>
      <c r="BP7" s="5">
        <v>1105.9140209838929</v>
      </c>
      <c r="BQ7" s="5">
        <v>149.20352490667875</v>
      </c>
      <c r="BR7" s="5">
        <v>21.84793452219391</v>
      </c>
      <c r="BS7" s="5">
        <v>747.36705040100844</v>
      </c>
      <c r="BT7" s="5">
        <v>1352.9048430839721</v>
      </c>
      <c r="BU7" s="5">
        <v>182.54905536658302</v>
      </c>
      <c r="BV7" s="5">
        <v>28.48703027136542</v>
      </c>
      <c r="BW7" s="5">
        <v>975.07288373608685</v>
      </c>
      <c r="BX7" s="5">
        <v>1765.7022543577293</v>
      </c>
      <c r="BY7" s="5">
        <v>238.26352797573227</v>
      </c>
      <c r="BZ7" s="5">
        <v>30.274493120217453</v>
      </c>
      <c r="CA7" s="5">
        <v>1036.1099336782077</v>
      </c>
      <c r="CB7" s="5">
        <v>1876.0781047432506</v>
      </c>
      <c r="CC7" s="5">
        <v>253.15197672154113</v>
      </c>
    </row>
    <row r="8" spans="1:81" x14ac:dyDescent="0.55000000000000004">
      <c r="A8" s="4" t="s">
        <v>3</v>
      </c>
      <c r="B8" s="5">
        <v>12.480663348705662</v>
      </c>
      <c r="C8" s="5">
        <v>26.811894440937934</v>
      </c>
      <c r="D8" s="5">
        <v>38.433123067515169</v>
      </c>
      <c r="E8" s="5">
        <v>20.219002998963312</v>
      </c>
      <c r="F8" s="5">
        <v>18.084044622299327</v>
      </c>
      <c r="G8" s="5">
        <v>38.016371291776828</v>
      </c>
      <c r="H8" s="5">
        <v>60.605650213126609</v>
      </c>
      <c r="I8" s="5">
        <v>24.964793637351598</v>
      </c>
      <c r="J8" s="5">
        <v>9.3800346239126817</v>
      </c>
      <c r="K8" s="5">
        <v>8.5128681004084115</v>
      </c>
      <c r="L8" s="5">
        <v>16.425802610669017</v>
      </c>
      <c r="M8" s="5">
        <v>10.395486905004791</v>
      </c>
      <c r="N8" s="5">
        <v>13.878119640540909</v>
      </c>
      <c r="O8" s="5">
        <v>19.32699005200805</v>
      </c>
      <c r="P8" s="5">
        <v>41.475825031104897</v>
      </c>
      <c r="Q8" s="5">
        <v>13.302117181675039</v>
      </c>
      <c r="R8" s="5">
        <v>8.9479857125439359</v>
      </c>
      <c r="S8" s="5">
        <v>9.6076606251633159</v>
      </c>
      <c r="T8" s="5">
        <v>17.405468065522555</v>
      </c>
      <c r="U8" s="5">
        <v>6.0996741885494323</v>
      </c>
      <c r="V8" s="5">
        <v>11.972653277954088</v>
      </c>
      <c r="W8" s="5">
        <v>13.573952505157049</v>
      </c>
      <c r="X8" s="5">
        <v>20.747162568165763</v>
      </c>
      <c r="Y8" s="5">
        <v>6.031872290338713</v>
      </c>
      <c r="Z8" s="5">
        <v>7.5517709168751956</v>
      </c>
      <c r="AA8" s="5">
        <v>11.561955305614696</v>
      </c>
      <c r="AB8" s="5">
        <v>17.918603055521288</v>
      </c>
      <c r="AC8" s="5">
        <v>7.231408844167742</v>
      </c>
      <c r="AD8" s="5">
        <v>25.33458421894321</v>
      </c>
      <c r="AE8" s="5">
        <v>38.491274291457209</v>
      </c>
      <c r="AF8" s="5">
        <v>62.693126165071931</v>
      </c>
      <c r="AG8" s="5">
        <v>26.860944064471138</v>
      </c>
      <c r="AH8" s="5">
        <v>24.402348295333688</v>
      </c>
      <c r="AI8" s="5">
        <v>29.874660571961428</v>
      </c>
      <c r="AJ8" s="5">
        <v>51.974685230152474</v>
      </c>
      <c r="AK8" s="5">
        <v>24.860892139638956</v>
      </c>
      <c r="AL8" s="5">
        <v>25.998070090089954</v>
      </c>
      <c r="AM8" s="5">
        <v>43.991067065303845</v>
      </c>
      <c r="AN8" s="5">
        <v>79.185911753625433</v>
      </c>
      <c r="AO8" s="5">
        <v>45.183397076672961</v>
      </c>
      <c r="AP8" s="5">
        <v>23.802446573878754</v>
      </c>
      <c r="AQ8" s="5">
        <v>22.444136883943344</v>
      </c>
      <c r="AR8" s="5">
        <v>37.778000347643854</v>
      </c>
      <c r="AS8" s="5">
        <v>17.80891319657384</v>
      </c>
      <c r="AT8" s="5">
        <v>18.596817171083522</v>
      </c>
      <c r="AU8" s="5">
        <v>33.319358718163869</v>
      </c>
      <c r="AV8" s="5">
        <v>60.819808870166398</v>
      </c>
      <c r="AW8" s="5">
        <v>25.040015240586129</v>
      </c>
      <c r="AX8" s="5">
        <v>25.223331714281436</v>
      </c>
      <c r="AY8" s="5">
        <v>37.045518251037663</v>
      </c>
      <c r="AZ8" s="5">
        <v>66.988065158465304</v>
      </c>
      <c r="BA8" s="5">
        <v>29.506084876215766</v>
      </c>
      <c r="BB8" s="5">
        <v>30.535274527655687</v>
      </c>
      <c r="BC8" s="5">
        <v>32.649856712457208</v>
      </c>
      <c r="BD8" s="5">
        <v>55.941139685527915</v>
      </c>
      <c r="BE8" s="5">
        <v>39.060729074359003</v>
      </c>
      <c r="BF8" s="5">
        <v>30.282366674004237</v>
      </c>
      <c r="BG8" s="5">
        <v>37.85117072871104</v>
      </c>
      <c r="BH8" s="5">
        <v>65.911414889050604</v>
      </c>
      <c r="BI8" s="5">
        <v>29.485047708233907</v>
      </c>
      <c r="BJ8" s="5">
        <v>26.025863762444231</v>
      </c>
      <c r="BK8" s="5">
        <v>6.587135239823759</v>
      </c>
      <c r="BL8" s="5">
        <v>11.446150629338419</v>
      </c>
      <c r="BM8" s="5">
        <v>5.1338503683935723</v>
      </c>
      <c r="BN8" s="5">
        <v>9.1367680447710846</v>
      </c>
      <c r="BO8" s="5">
        <v>41.522505575713197</v>
      </c>
      <c r="BP8" s="5">
        <v>71.008348354528337</v>
      </c>
      <c r="BQ8" s="5">
        <v>32.063378024987323</v>
      </c>
      <c r="BR8" s="5">
        <v>33.944780444982477</v>
      </c>
      <c r="BS8" s="5">
        <v>21.648417958340119</v>
      </c>
      <c r="BT8" s="5">
        <v>36.038997798288285</v>
      </c>
      <c r="BU8" s="5">
        <v>27.200178429419424</v>
      </c>
      <c r="BV8" s="5">
        <v>8.3789192759791682</v>
      </c>
      <c r="BW8" s="5">
        <v>20.589293961347856</v>
      </c>
      <c r="BX8" s="5">
        <v>37.534922224622207</v>
      </c>
      <c r="BY8" s="5">
        <v>19.384119906912076</v>
      </c>
      <c r="BZ8" s="5">
        <v>16.240870570754957</v>
      </c>
      <c r="CA8" s="5">
        <v>23.54992719050712</v>
      </c>
      <c r="CB8" s="5">
        <v>42.519747973597333</v>
      </c>
      <c r="CC8" s="5">
        <v>18.044516524635235</v>
      </c>
    </row>
    <row r="9" spans="1:81" x14ac:dyDescent="0.55000000000000004">
      <c r="A9" s="4" t="s">
        <v>4</v>
      </c>
      <c r="B9" s="5">
        <v>67.581223364527062</v>
      </c>
      <c r="C9" s="5">
        <v>69.382451994514312</v>
      </c>
      <c r="D9" s="5">
        <v>70.560170231951545</v>
      </c>
      <c r="E9" s="5">
        <v>71.106954432074531</v>
      </c>
      <c r="F9" s="5">
        <v>82.048561624281618</v>
      </c>
      <c r="G9" s="5">
        <v>82.408432301675248</v>
      </c>
      <c r="H9" s="5">
        <v>83.227956522888761</v>
      </c>
      <c r="I9" s="5">
        <v>84.501942277984739</v>
      </c>
      <c r="J9" s="5">
        <v>86.235763692655041</v>
      </c>
      <c r="K9" s="5">
        <v>87.863429676874901</v>
      </c>
      <c r="L9" s="5">
        <v>89.410720671889067</v>
      </c>
      <c r="M9" s="5">
        <v>90.885053603063383</v>
      </c>
      <c r="N9" s="5">
        <v>96.877494913770875</v>
      </c>
      <c r="O9" s="5">
        <v>98.040322574985126</v>
      </c>
      <c r="P9" s="5">
        <v>98.896604090836448</v>
      </c>
      <c r="Q9" s="5">
        <v>99.442446659171736</v>
      </c>
      <c r="R9" s="5">
        <v>105.55011699475736</v>
      </c>
      <c r="S9" s="5">
        <v>106.42374208852293</v>
      </c>
      <c r="T9" s="5">
        <v>107.92653589844467</v>
      </c>
      <c r="U9" s="5">
        <v>110.06466730580502</v>
      </c>
      <c r="V9" s="5">
        <v>120.65911652827729</v>
      </c>
      <c r="W9" s="5">
        <v>123.42571676911639</v>
      </c>
      <c r="X9" s="5">
        <v>126.0078318140726</v>
      </c>
      <c r="Y9" s="5">
        <v>128.4044628641031</v>
      </c>
      <c r="Z9" s="5">
        <v>136.17967588362635</v>
      </c>
      <c r="AA9" s="5">
        <v>138.18816890903818</v>
      </c>
      <c r="AB9" s="5">
        <v>139.90696667021606</v>
      </c>
      <c r="AC9" s="5">
        <v>141.33038242523293</v>
      </c>
      <c r="AD9" s="5">
        <v>160.49841061320583</v>
      </c>
      <c r="AE9" s="5">
        <v>161.51360394083562</v>
      </c>
      <c r="AF9" s="5">
        <v>162.26519748618097</v>
      </c>
      <c r="AG9" s="5">
        <v>162.75594552011859</v>
      </c>
      <c r="AH9" s="5">
        <v>181.28420731597095</v>
      </c>
      <c r="AI9" s="5">
        <v>182.72365346520414</v>
      </c>
      <c r="AJ9" s="5">
        <v>185.35691688559649</v>
      </c>
      <c r="AK9" s="5">
        <v>189.18744377211758</v>
      </c>
      <c r="AL9" s="5">
        <v>198.66647251085914</v>
      </c>
      <c r="AM9" s="5">
        <v>202.66873994128215</v>
      </c>
      <c r="AN9" s="5">
        <v>205.49991101453088</v>
      </c>
      <c r="AO9" s="5">
        <v>207.13585368123006</v>
      </c>
      <c r="AP9" s="5">
        <v>207.01367049730163</v>
      </c>
      <c r="AQ9" s="5">
        <v>208.07961397574979</v>
      </c>
      <c r="AR9" s="5">
        <v>209.6896022451385</v>
      </c>
      <c r="AS9" s="5">
        <v>211.8346121452559</v>
      </c>
      <c r="AT9" s="5">
        <v>241.05554775150782</v>
      </c>
      <c r="AU9" s="5">
        <v>245.3335106462338</v>
      </c>
      <c r="AV9" s="5">
        <v>250.97168709783608</v>
      </c>
      <c r="AW9" s="5">
        <v>258.02625450442218</v>
      </c>
      <c r="AX9" s="5">
        <v>284.1201806706311</v>
      </c>
      <c r="AY9" s="5">
        <v>291.27879457011034</v>
      </c>
      <c r="AZ9" s="5">
        <v>296.716072232236</v>
      </c>
      <c r="BA9" s="5">
        <v>300.40695252702267</v>
      </c>
      <c r="BB9" s="5">
        <v>307.47977481197518</v>
      </c>
      <c r="BC9" s="5">
        <v>309.96573457852116</v>
      </c>
      <c r="BD9" s="5">
        <v>312.96792648322804</v>
      </c>
      <c r="BE9" s="5">
        <v>316.5015641262753</v>
      </c>
      <c r="BF9" s="5">
        <v>325.1214598520362</v>
      </c>
      <c r="BG9" s="5">
        <v>327.51248385955819</v>
      </c>
      <c r="BH9" s="5">
        <v>328.15924234832937</v>
      </c>
      <c r="BI9" s="5">
        <v>327.0558139400764</v>
      </c>
      <c r="BJ9" s="5">
        <v>334.86421566305427</v>
      </c>
      <c r="BK9" s="5">
        <v>333.78712276197507</v>
      </c>
      <c r="BL9" s="5">
        <v>334.51868247586231</v>
      </c>
      <c r="BM9" s="5">
        <v>337.04697909910857</v>
      </c>
      <c r="BN9" s="5">
        <v>345.4146580559825</v>
      </c>
      <c r="BO9" s="5">
        <v>349.5301466263611</v>
      </c>
      <c r="BP9" s="5">
        <v>353.41005126896295</v>
      </c>
      <c r="BQ9" s="5">
        <v>357.06414404869366</v>
      </c>
      <c r="BR9" s="5">
        <v>375.39896320459883</v>
      </c>
      <c r="BS9" s="5">
        <v>379.17004984255493</v>
      </c>
      <c r="BT9" s="5">
        <v>383.13324237131775</v>
      </c>
      <c r="BU9" s="5">
        <v>387.28677988303173</v>
      </c>
      <c r="BV9" s="5">
        <v>428.03864258215725</v>
      </c>
      <c r="BW9" s="5">
        <v>433.23218289232125</v>
      </c>
      <c r="BX9" s="5">
        <v>438.87283281062855</v>
      </c>
      <c r="BY9" s="5">
        <v>444.9611748931614</v>
      </c>
      <c r="BZ9" s="5">
        <v>483.19914135737582</v>
      </c>
      <c r="CA9" s="5">
        <v>488.44572346224481</v>
      </c>
      <c r="CB9" s="5">
        <v>491.94356231440833</v>
      </c>
      <c r="CC9" s="5">
        <v>493.69251697516631</v>
      </c>
    </row>
    <row r="10" spans="1:81" x14ac:dyDescent="0.55000000000000004">
      <c r="A10" s="4" t="s">
        <v>5</v>
      </c>
      <c r="B10" s="5">
        <v>21.242791184985396</v>
      </c>
      <c r="C10" s="5">
        <v>21.55440833901779</v>
      </c>
      <c r="D10" s="5">
        <v>21.804708974319581</v>
      </c>
      <c r="E10" s="5">
        <v>21.992157372087696</v>
      </c>
      <c r="F10" s="5">
        <v>22.288659171816803</v>
      </c>
      <c r="G10" s="5">
        <v>22.451978004493817</v>
      </c>
      <c r="H10" s="5">
        <v>22.655335641177494</v>
      </c>
      <c r="I10" s="5">
        <v>22.898522019076879</v>
      </c>
      <c r="J10" s="5">
        <v>23.708657635907517</v>
      </c>
      <c r="K10" s="5">
        <v>24.007286981572051</v>
      </c>
      <c r="L10" s="5">
        <v>24.316979687121112</v>
      </c>
      <c r="M10" s="5">
        <v>24.638843089252845</v>
      </c>
      <c r="N10" s="5">
        <v>25.713418754206003</v>
      </c>
      <c r="O10" s="5">
        <v>26.065428060177624</v>
      </c>
      <c r="P10" s="5">
        <v>26.426729626096588</v>
      </c>
      <c r="Q10" s="5">
        <v>26.79728536464701</v>
      </c>
      <c r="R10" s="5">
        <v>29.5531843924282</v>
      </c>
      <c r="S10" s="5">
        <v>29.925451763378035</v>
      </c>
      <c r="T10" s="5">
        <v>30.262413460562549</v>
      </c>
      <c r="U10" s="5">
        <v>30.563420417106503</v>
      </c>
      <c r="V10" s="5">
        <v>29.141148020814192</v>
      </c>
      <c r="W10" s="5">
        <v>29.401929235325905</v>
      </c>
      <c r="X10" s="5">
        <v>29.673466534698708</v>
      </c>
      <c r="Y10" s="5">
        <v>29.955742279180832</v>
      </c>
      <c r="Z10" s="5">
        <v>30.171827788120829</v>
      </c>
      <c r="AA10" s="5">
        <v>30.418959254306223</v>
      </c>
      <c r="AB10" s="5">
        <v>30.621901007688557</v>
      </c>
      <c r="AC10" s="5">
        <v>30.780689011363442</v>
      </c>
      <c r="AD10" s="5">
        <v>36.866103079503603</v>
      </c>
      <c r="AE10" s="5">
        <v>37.058776391989724</v>
      </c>
      <c r="AF10" s="5">
        <v>37.301834492225673</v>
      </c>
      <c r="AG10" s="5">
        <v>37.595211290639988</v>
      </c>
      <c r="AH10" s="5">
        <v>41.101087323484798</v>
      </c>
      <c r="AI10" s="5">
        <v>41.53477161058526</v>
      </c>
      <c r="AJ10" s="5">
        <v>42.030183885590233</v>
      </c>
      <c r="AK10" s="5">
        <v>42.588521118617457</v>
      </c>
      <c r="AL10" s="5">
        <v>45.840496242275862</v>
      </c>
      <c r="AM10" s="5">
        <v>46.52499891159944</v>
      </c>
      <c r="AN10" s="5">
        <v>47.237643128112587</v>
      </c>
      <c r="AO10" s="5">
        <v>47.979522641687794</v>
      </c>
      <c r="AP10" s="5">
        <v>44.688631576894011</v>
      </c>
      <c r="AQ10" s="5">
        <v>45.327314968225792</v>
      </c>
      <c r="AR10" s="5">
        <v>45.888882968760633</v>
      </c>
      <c r="AS10" s="5">
        <v>46.369958243731958</v>
      </c>
      <c r="AT10" s="5">
        <v>50.156267963884687</v>
      </c>
      <c r="AU10" s="5">
        <v>50.679097381802556</v>
      </c>
      <c r="AV10" s="5">
        <v>51.339082612727644</v>
      </c>
      <c r="AW10" s="5">
        <v>52.140552041585117</v>
      </c>
      <c r="AX10" s="5">
        <v>53.623431326408891</v>
      </c>
      <c r="AY10" s="5">
        <v>54.117770849553985</v>
      </c>
      <c r="AZ10" s="5">
        <v>54.149702498992554</v>
      </c>
      <c r="BA10" s="5">
        <v>53.718095325044551</v>
      </c>
      <c r="BB10" s="5">
        <v>52.437908539146406</v>
      </c>
      <c r="BC10" s="5">
        <v>52.177661367354723</v>
      </c>
      <c r="BD10" s="5">
        <v>52.538805019470409</v>
      </c>
      <c r="BE10" s="5">
        <v>53.520625074028459</v>
      </c>
      <c r="BF10" s="5">
        <v>57.34388645181555</v>
      </c>
      <c r="BG10" s="5">
        <v>58.457848751104919</v>
      </c>
      <c r="BH10" s="5">
        <v>59.017212933224698</v>
      </c>
      <c r="BI10" s="5">
        <v>59.021051863854886</v>
      </c>
      <c r="BJ10" s="5">
        <v>56.264746662725315</v>
      </c>
      <c r="BK10" s="5">
        <v>56.270393976420536</v>
      </c>
      <c r="BL10" s="5">
        <v>56.8099337038147</v>
      </c>
      <c r="BM10" s="5">
        <v>57.874925657039419</v>
      </c>
      <c r="BN10" s="5">
        <v>62.13008738593588</v>
      </c>
      <c r="BO10" s="5">
        <v>63.47678049300697</v>
      </c>
      <c r="BP10" s="5">
        <v>64.526053342974265</v>
      </c>
      <c r="BQ10" s="5">
        <v>65.287078778082972</v>
      </c>
      <c r="BR10" s="5">
        <v>62.62514601257169</v>
      </c>
      <c r="BS10" s="5">
        <v>63.149777313138216</v>
      </c>
      <c r="BT10" s="5">
        <v>63.746441941896151</v>
      </c>
      <c r="BU10" s="5">
        <v>64.414577851973903</v>
      </c>
      <c r="BV10" s="5">
        <v>64.228361701440889</v>
      </c>
      <c r="BW10" s="5">
        <v>65.011324113149442</v>
      </c>
      <c r="BX10" s="5">
        <v>65.850998225882748</v>
      </c>
      <c r="BY10" s="5">
        <v>66.74764122936827</v>
      </c>
      <c r="BZ10" s="5">
        <v>66.981539732397238</v>
      </c>
      <c r="CA10" s="5">
        <v>67.689713154795967</v>
      </c>
      <c r="CB10" s="5">
        <v>68.161879128306694</v>
      </c>
      <c r="CC10" s="5">
        <v>68.397977222635546</v>
      </c>
    </row>
    <row r="11" spans="1:81" x14ac:dyDescent="0.55000000000000004">
      <c r="A11" s="4" t="s">
        <v>6</v>
      </c>
      <c r="B11" s="5">
        <v>18.142030977135303</v>
      </c>
      <c r="C11" s="5">
        <v>17.799799163542694</v>
      </c>
      <c r="D11" s="5">
        <v>15.427788019948377</v>
      </c>
      <c r="E11" s="5">
        <v>11.044653425283688</v>
      </c>
      <c r="F11" s="5">
        <v>20.326010393274245</v>
      </c>
      <c r="G11" s="5">
        <v>20.22383877601029</v>
      </c>
      <c r="H11" s="5">
        <v>17.520568646812446</v>
      </c>
      <c r="I11" s="5">
        <v>12.355410167900327</v>
      </c>
      <c r="J11" s="5">
        <v>22.140378453780201</v>
      </c>
      <c r="K11" s="5">
        <v>21.670710296515153</v>
      </c>
      <c r="L11" s="5">
        <v>18.734187254196126</v>
      </c>
      <c r="M11" s="5">
        <v>13.374091097758111</v>
      </c>
      <c r="N11" s="5">
        <v>24.320439425743096</v>
      </c>
      <c r="O11" s="5">
        <v>24.234369364816398</v>
      </c>
      <c r="P11" s="5">
        <v>21.139012646849199</v>
      </c>
      <c r="Q11" s="5">
        <v>15.091706038469713</v>
      </c>
      <c r="R11" s="5">
        <v>26.23647982566861</v>
      </c>
      <c r="S11" s="5">
        <v>26.017889258191236</v>
      </c>
      <c r="T11" s="5">
        <v>22.637603858621922</v>
      </c>
      <c r="U11" s="5">
        <v>16.156659022415123</v>
      </c>
      <c r="V11" s="5">
        <v>25.67359791430831</v>
      </c>
      <c r="W11" s="5">
        <v>25.483205525642695</v>
      </c>
      <c r="X11" s="5">
        <v>22.162652140963239</v>
      </c>
      <c r="Y11" s="5">
        <v>15.789357586256099</v>
      </c>
      <c r="Z11" s="5">
        <v>26.45527282143297</v>
      </c>
      <c r="AA11" s="5">
        <v>26.217080294713945</v>
      </c>
      <c r="AB11" s="5">
        <v>22.813660628901829</v>
      </c>
      <c r="AC11" s="5">
        <v>16.297739536602958</v>
      </c>
      <c r="AD11" s="5">
        <v>29.025742087905776</v>
      </c>
      <c r="AE11" s="5">
        <v>28.781065328865502</v>
      </c>
      <c r="AF11" s="5">
        <v>24.951950203152954</v>
      </c>
      <c r="AG11" s="5">
        <v>17.682377042768294</v>
      </c>
      <c r="AH11" s="5">
        <v>33.672258518454726</v>
      </c>
      <c r="AI11" s="5">
        <v>33.188463060994977</v>
      </c>
      <c r="AJ11" s="5">
        <v>28.77200552046245</v>
      </c>
      <c r="AK11" s="5">
        <v>20.511562939253828</v>
      </c>
      <c r="AL11" s="5">
        <v>35.272899861152268</v>
      </c>
      <c r="AM11" s="5">
        <v>35.011756026425466</v>
      </c>
      <c r="AN11" s="5">
        <v>30.431843670205495</v>
      </c>
      <c r="AO11" s="5">
        <v>21.655525383359873</v>
      </c>
      <c r="AP11" s="5">
        <v>35.901031693173735</v>
      </c>
      <c r="AQ11" s="5">
        <v>35.501035443717029</v>
      </c>
      <c r="AR11" s="5">
        <v>30.810846744013066</v>
      </c>
      <c r="AS11" s="5">
        <v>21.941504812509315</v>
      </c>
      <c r="AT11" s="5">
        <v>29.857894350381898</v>
      </c>
      <c r="AU11" s="5">
        <v>29.569004462666726</v>
      </c>
      <c r="AV11" s="5">
        <v>25.667577716041173</v>
      </c>
      <c r="AW11" s="5">
        <v>18.259523470910256</v>
      </c>
      <c r="AX11" s="5">
        <v>30.21276751349486</v>
      </c>
      <c r="AY11" s="5">
        <v>29.97034897365824</v>
      </c>
      <c r="AZ11" s="5">
        <v>26.156637336091407</v>
      </c>
      <c r="BA11" s="5">
        <v>18.770246176755442</v>
      </c>
      <c r="BB11" s="5">
        <v>29.201099413900153</v>
      </c>
      <c r="BC11" s="5">
        <v>28.855784672701756</v>
      </c>
      <c r="BD11" s="5">
        <v>24.703462521520404</v>
      </c>
      <c r="BE11" s="5">
        <v>17.145653391877655</v>
      </c>
      <c r="BF11" s="5">
        <v>30.596888388089226</v>
      </c>
      <c r="BG11" s="5">
        <v>29.457913370577828</v>
      </c>
      <c r="BH11" s="5">
        <v>25.053372420284653</v>
      </c>
      <c r="BI11" s="5">
        <v>17.590825821048284</v>
      </c>
      <c r="BJ11" s="5">
        <v>32.530684374447908</v>
      </c>
      <c r="BK11" s="5">
        <v>33.72048982267335</v>
      </c>
      <c r="BL11" s="5">
        <v>26.443801226171189</v>
      </c>
      <c r="BM11" s="5">
        <v>19.980024576707585</v>
      </c>
      <c r="BN11" s="5">
        <v>37.358662072102447</v>
      </c>
      <c r="BO11" s="5">
        <v>36.922076147106786</v>
      </c>
      <c r="BP11" s="5">
        <v>26.30451601603184</v>
      </c>
      <c r="BQ11" s="5">
        <v>20.278745764758916</v>
      </c>
      <c r="BR11" s="5">
        <v>26.316161468243777</v>
      </c>
      <c r="BS11" s="5">
        <v>27.836813777329787</v>
      </c>
      <c r="BT11" s="5">
        <v>22.366657347878569</v>
      </c>
      <c r="BU11" s="5">
        <v>38.203489646394161</v>
      </c>
      <c r="BV11" s="5">
        <v>35.269518712608267</v>
      </c>
      <c r="BW11" s="5">
        <v>47.251234338862822</v>
      </c>
      <c r="BX11" s="5">
        <v>30.320946982428445</v>
      </c>
      <c r="BY11" s="5">
        <v>21.904468567834357</v>
      </c>
      <c r="BZ11" s="5">
        <v>42.353987587743539</v>
      </c>
      <c r="CA11" s="5">
        <v>30.456811916356529</v>
      </c>
      <c r="CB11" s="5">
        <v>21.57474757038748</v>
      </c>
      <c r="CC11" s="5">
        <v>16.630788100937888</v>
      </c>
    </row>
    <row r="12" spans="1:81" x14ac:dyDescent="0.55000000000000004">
      <c r="A12" s="2" t="s">
        <v>7</v>
      </c>
      <c r="B12" s="3">
        <v>234.57111018284587</v>
      </c>
      <c r="C12" s="3">
        <v>224.48935082826492</v>
      </c>
      <c r="D12" s="3">
        <v>253.74571639722097</v>
      </c>
      <c r="E12" s="3">
        <v>293.69043747661345</v>
      </c>
      <c r="F12" s="3">
        <v>259.54567587625718</v>
      </c>
      <c r="G12" s="3">
        <v>297.75605265943506</v>
      </c>
      <c r="H12" s="3">
        <v>287.13342790699056</v>
      </c>
      <c r="I12" s="3">
        <v>342.83603835491283</v>
      </c>
      <c r="J12" s="3">
        <v>320.22347225693642</v>
      </c>
      <c r="K12" s="3">
        <v>332.82359235051348</v>
      </c>
      <c r="L12" s="3">
        <v>322.83948910410146</v>
      </c>
      <c r="M12" s="3">
        <v>387.08860333855648</v>
      </c>
      <c r="N12" s="3">
        <v>303.28596855145594</v>
      </c>
      <c r="O12" s="3">
        <v>322.50367644408959</v>
      </c>
      <c r="P12" s="3">
        <v>328.28530558260496</v>
      </c>
      <c r="Q12" s="3">
        <v>398.46505558716763</v>
      </c>
      <c r="R12" s="3">
        <v>322.57153051785895</v>
      </c>
      <c r="S12" s="3">
        <v>359.40929162919781</v>
      </c>
      <c r="T12" s="3">
        <v>367.64523260045678</v>
      </c>
      <c r="U12" s="3">
        <v>378.98499381110611</v>
      </c>
      <c r="V12" s="3">
        <v>393.0947916790351</v>
      </c>
      <c r="W12" s="3">
        <v>353.32586144946993</v>
      </c>
      <c r="X12" s="3">
        <v>405.07909373738681</v>
      </c>
      <c r="Y12" s="3">
        <v>436.88236449938756</v>
      </c>
      <c r="Z12" s="3">
        <v>400.88955280721314</v>
      </c>
      <c r="AA12" s="3">
        <v>439.7653330968991</v>
      </c>
      <c r="AB12" s="3">
        <v>414.56859031138094</v>
      </c>
      <c r="AC12" s="3">
        <v>494.06332220049779</v>
      </c>
      <c r="AD12" s="3">
        <v>419.81075062195077</v>
      </c>
      <c r="AE12" s="3">
        <v>405.81560466989549</v>
      </c>
      <c r="AF12" s="3">
        <v>407.75571733363745</v>
      </c>
      <c r="AG12" s="3">
        <v>431.81970904516805</v>
      </c>
      <c r="AH12" s="3">
        <v>415.80949061479737</v>
      </c>
      <c r="AI12" s="3">
        <v>462.94707368240483</v>
      </c>
      <c r="AJ12" s="3">
        <v>439.38894043764014</v>
      </c>
      <c r="AK12" s="3">
        <v>536.7329593753982</v>
      </c>
      <c r="AL12" s="3">
        <v>423.39020459266754</v>
      </c>
      <c r="AM12" s="3">
        <v>465.66145071164226</v>
      </c>
      <c r="AN12" s="3">
        <v>479.67515918435663</v>
      </c>
      <c r="AO12" s="3">
        <v>468.04667008595391</v>
      </c>
      <c r="AP12" s="3">
        <v>455.26783755321509</v>
      </c>
      <c r="AQ12" s="3">
        <v>494.64977682899735</v>
      </c>
      <c r="AR12" s="3">
        <v>491.84922981985767</v>
      </c>
      <c r="AS12" s="3">
        <v>563.37346289158722</v>
      </c>
      <c r="AT12" s="3">
        <v>493.60290160859239</v>
      </c>
      <c r="AU12" s="3">
        <v>528.12275975976263</v>
      </c>
      <c r="AV12" s="3">
        <v>481.69086363090571</v>
      </c>
      <c r="AW12" s="3">
        <v>612.33147500073801</v>
      </c>
      <c r="AX12" s="3">
        <v>534.63521643793774</v>
      </c>
      <c r="AY12" s="3">
        <v>541.01947542690471</v>
      </c>
      <c r="AZ12" s="3">
        <v>573.28100737385751</v>
      </c>
      <c r="BA12" s="3">
        <v>673.3923007613007</v>
      </c>
      <c r="BB12" s="3">
        <v>594.8159146802127</v>
      </c>
      <c r="BC12" s="3">
        <v>626.85991762587275</v>
      </c>
      <c r="BD12" s="3">
        <v>640.49725155757642</v>
      </c>
      <c r="BE12" s="3">
        <v>714.25991613633914</v>
      </c>
      <c r="BF12" s="3">
        <v>638.63757633206592</v>
      </c>
      <c r="BG12" s="3">
        <v>682.50508469211934</v>
      </c>
      <c r="BH12" s="3">
        <v>648.78635103256636</v>
      </c>
      <c r="BI12" s="3">
        <v>780.11498794324871</v>
      </c>
      <c r="BJ12" s="3">
        <v>635.0196877388646</v>
      </c>
      <c r="BK12" s="3">
        <v>695.19089032072452</v>
      </c>
      <c r="BL12" s="3">
        <v>706.44154186195556</v>
      </c>
      <c r="BM12" s="3">
        <v>726.80488007845588</v>
      </c>
      <c r="BN12" s="3">
        <v>780.10882941186014</v>
      </c>
      <c r="BO12" s="3">
        <v>764.5813337177209</v>
      </c>
      <c r="BP12" s="3">
        <v>777.45632602791954</v>
      </c>
      <c r="BQ12" s="3">
        <v>921.96451084249929</v>
      </c>
      <c r="BR12" s="3">
        <v>744.03687736903646</v>
      </c>
      <c r="BS12" s="3">
        <v>783.94427253836477</v>
      </c>
      <c r="BT12" s="3">
        <v>820.6566687356335</v>
      </c>
      <c r="BU12" s="3">
        <v>946.60340725201843</v>
      </c>
      <c r="BV12" s="3">
        <v>771.31550749876999</v>
      </c>
      <c r="BW12" s="3">
        <v>733.22426755767128</v>
      </c>
      <c r="BX12" s="3">
        <v>790.18339283431783</v>
      </c>
      <c r="BY12" s="3">
        <v>817.13928415021383</v>
      </c>
      <c r="BZ12" s="3">
        <v>703.3564607699152</v>
      </c>
      <c r="CA12" s="3">
        <v>740.93745138870281</v>
      </c>
      <c r="CB12" s="3">
        <v>724.5940098150445</v>
      </c>
      <c r="CC12" s="3">
        <v>795.50300830170011</v>
      </c>
    </row>
    <row r="13" spans="1:81" x14ac:dyDescent="0.55000000000000004">
      <c r="A13" s="4" t="s">
        <v>8</v>
      </c>
      <c r="B13" s="5">
        <v>49.978304417455249</v>
      </c>
      <c r="C13" s="5">
        <v>48.29450424127964</v>
      </c>
      <c r="D13" s="5">
        <v>50.235710077192905</v>
      </c>
      <c r="E13" s="5">
        <v>61.396735037769908</v>
      </c>
      <c r="F13" s="5">
        <v>61.146901935521342</v>
      </c>
      <c r="G13" s="5">
        <v>65.252094269486747</v>
      </c>
      <c r="H13" s="5">
        <v>60.886712496259356</v>
      </c>
      <c r="I13" s="5">
        <v>59.883919328546988</v>
      </c>
      <c r="J13" s="5">
        <v>70.184609258156826</v>
      </c>
      <c r="K13" s="5">
        <v>62.969087591383698</v>
      </c>
      <c r="L13" s="5">
        <v>69.10920864571554</v>
      </c>
      <c r="M13" s="5">
        <v>70.599145173804089</v>
      </c>
      <c r="N13" s="5">
        <v>63.944372327934403</v>
      </c>
      <c r="O13" s="5">
        <v>76.49194464920518</v>
      </c>
      <c r="P13" s="5">
        <v>62.372768733836068</v>
      </c>
      <c r="Q13" s="5">
        <v>70.635740739365716</v>
      </c>
      <c r="R13" s="5">
        <v>70.0503235281343</v>
      </c>
      <c r="S13" s="5">
        <v>72.99284744099657</v>
      </c>
      <c r="T13" s="5">
        <v>71.016286575165992</v>
      </c>
      <c r="U13" s="5">
        <v>77.587248384581983</v>
      </c>
      <c r="V13" s="5">
        <v>106.98771273135347</v>
      </c>
      <c r="W13" s="5">
        <v>93.321122427584754</v>
      </c>
      <c r="X13" s="5">
        <v>95.911981438439796</v>
      </c>
      <c r="Y13" s="5">
        <v>94.804559043093406</v>
      </c>
      <c r="Z13" s="5">
        <v>98.895746690501497</v>
      </c>
      <c r="AA13" s="5">
        <v>99.554617388490868</v>
      </c>
      <c r="AB13" s="5">
        <v>101.4197240750718</v>
      </c>
      <c r="AC13" s="5">
        <v>113.56962180373965</v>
      </c>
      <c r="AD13" s="5">
        <v>124.40619681610345</v>
      </c>
      <c r="AE13" s="5">
        <v>130.67183023238135</v>
      </c>
      <c r="AF13" s="5">
        <v>121.75075460396849</v>
      </c>
      <c r="AG13" s="5">
        <v>146.43470633363935</v>
      </c>
      <c r="AH13" s="5">
        <v>138.29815767473789</v>
      </c>
      <c r="AI13" s="5">
        <v>154.43909201687245</v>
      </c>
      <c r="AJ13" s="5">
        <v>146.64961949851858</v>
      </c>
      <c r="AK13" s="5">
        <v>161.64040055953689</v>
      </c>
      <c r="AL13" s="5">
        <v>137.3496824166246</v>
      </c>
      <c r="AM13" s="5">
        <v>139.89054834487837</v>
      </c>
      <c r="AN13" s="5">
        <v>137.66187755416462</v>
      </c>
      <c r="AO13" s="5">
        <v>132.66251155166594</v>
      </c>
      <c r="AP13" s="5">
        <v>165.69166388165584</v>
      </c>
      <c r="AQ13" s="5">
        <v>178.08105433464314</v>
      </c>
      <c r="AR13" s="5">
        <v>164.27380496724643</v>
      </c>
      <c r="AS13" s="5">
        <v>166.12302456972702</v>
      </c>
      <c r="AT13" s="5">
        <v>179.34590564165313</v>
      </c>
      <c r="AU13" s="5">
        <v>175.17176967116791</v>
      </c>
      <c r="AV13" s="5">
        <v>164.09379737756586</v>
      </c>
      <c r="AW13" s="5">
        <v>201.0645273096128</v>
      </c>
      <c r="AX13" s="5">
        <v>202.40578753372444</v>
      </c>
      <c r="AY13" s="5">
        <v>192.22172647727714</v>
      </c>
      <c r="AZ13" s="5">
        <v>185.37902964651767</v>
      </c>
      <c r="BA13" s="5">
        <v>235.01245634248141</v>
      </c>
      <c r="BB13" s="5">
        <v>233.14354503878278</v>
      </c>
      <c r="BC13" s="5">
        <v>239.34307053847078</v>
      </c>
      <c r="BD13" s="5">
        <v>243.42150027609205</v>
      </c>
      <c r="BE13" s="5">
        <v>240.99488414665436</v>
      </c>
      <c r="BF13" s="5">
        <v>249.99952092313185</v>
      </c>
      <c r="BG13" s="5">
        <v>259.11415110014974</v>
      </c>
      <c r="BH13" s="5">
        <v>243.67890066093648</v>
      </c>
      <c r="BI13" s="5">
        <v>241.50342731578232</v>
      </c>
      <c r="BJ13" s="5">
        <v>269.76722046604607</v>
      </c>
      <c r="BK13" s="5">
        <v>294.06604223835512</v>
      </c>
      <c r="BL13" s="5">
        <v>261.43137216472218</v>
      </c>
      <c r="BM13" s="5">
        <v>253.19836513087625</v>
      </c>
      <c r="BN13" s="5">
        <v>377.39003799497084</v>
      </c>
      <c r="BO13" s="5">
        <v>360.33191753648191</v>
      </c>
      <c r="BP13" s="5">
        <v>396.52290201205705</v>
      </c>
      <c r="BQ13" s="5">
        <v>392.22914245648951</v>
      </c>
      <c r="BR13" s="5">
        <v>341.47269898855802</v>
      </c>
      <c r="BS13" s="5">
        <v>363.23733874928894</v>
      </c>
      <c r="BT13" s="5">
        <v>380.07629253306175</v>
      </c>
      <c r="BU13" s="5">
        <v>479.30310085859139</v>
      </c>
      <c r="BV13" s="5">
        <v>397.20360911223526</v>
      </c>
      <c r="BW13" s="5">
        <v>357.33081528502089</v>
      </c>
      <c r="BX13" s="5">
        <v>366.06673792737018</v>
      </c>
      <c r="BY13" s="5">
        <v>348.4079070316991</v>
      </c>
      <c r="BZ13" s="5">
        <v>317.53312294182359</v>
      </c>
      <c r="CA13" s="5">
        <v>345.84417789277893</v>
      </c>
      <c r="CB13" s="5">
        <v>313.24004500641797</v>
      </c>
      <c r="CC13" s="5">
        <v>321.95281049139976</v>
      </c>
    </row>
    <row r="14" spans="1:81" x14ac:dyDescent="0.55000000000000004">
      <c r="A14" s="4" t="s">
        <v>9</v>
      </c>
      <c r="B14" s="5">
        <v>12.933920110655048</v>
      </c>
      <c r="C14" s="5">
        <v>13.049279710027969</v>
      </c>
      <c r="D14" s="5">
        <v>13.231781616353917</v>
      </c>
      <c r="E14" s="5">
        <v>13.481195057151876</v>
      </c>
      <c r="F14" s="5">
        <v>26.600639516860877</v>
      </c>
      <c r="G14" s="5">
        <v>26.659193604232026</v>
      </c>
      <c r="H14" s="5">
        <v>26.223103910083605</v>
      </c>
      <c r="I14" s="5">
        <v>25.294420074337737</v>
      </c>
      <c r="J14" s="5">
        <v>35.126502577926786</v>
      </c>
      <c r="K14" s="5">
        <v>33.405810685072026</v>
      </c>
      <c r="L14" s="5">
        <v>32.045240870751016</v>
      </c>
      <c r="M14" s="5">
        <v>31.039429358892917</v>
      </c>
      <c r="N14" s="5">
        <v>40.338414132150575</v>
      </c>
      <c r="O14" s="5">
        <v>39.993647469306978</v>
      </c>
      <c r="P14" s="5">
        <v>39.352222839234322</v>
      </c>
      <c r="Q14" s="5">
        <v>38.444221327219012</v>
      </c>
      <c r="R14" s="5">
        <v>49.104148411183708</v>
      </c>
      <c r="S14" s="5">
        <v>47.997115941144784</v>
      </c>
      <c r="T14" s="5">
        <v>47.062518933133298</v>
      </c>
      <c r="U14" s="5">
        <v>46.296997820171775</v>
      </c>
      <c r="V14" s="5">
        <v>29.810487139536296</v>
      </c>
      <c r="W14" s="5">
        <v>29.403263090307355</v>
      </c>
      <c r="X14" s="5">
        <v>28.922631185705541</v>
      </c>
      <c r="Y14" s="5">
        <v>28.367857198043087</v>
      </c>
      <c r="Z14" s="5">
        <v>48.844730732925527</v>
      </c>
      <c r="AA14" s="5">
        <v>48.748159314353828</v>
      </c>
      <c r="AB14" s="5">
        <v>49.640952403813998</v>
      </c>
      <c r="AC14" s="5">
        <v>51.51592714841135</v>
      </c>
      <c r="AD14" s="5">
        <v>52.161756138846229</v>
      </c>
      <c r="AE14" s="5">
        <v>53.609594757514323</v>
      </c>
      <c r="AF14" s="5">
        <v>53.777481591778965</v>
      </c>
      <c r="AG14" s="5">
        <v>52.687598581745661</v>
      </c>
      <c r="AH14" s="5">
        <v>69.720815844587619</v>
      </c>
      <c r="AI14" s="5">
        <v>69.598222582253243</v>
      </c>
      <c r="AJ14" s="5">
        <v>72.986973973643444</v>
      </c>
      <c r="AK14" s="5">
        <v>80.123896107028216</v>
      </c>
      <c r="AL14" s="5">
        <v>64.267422324598314</v>
      </c>
      <c r="AM14" s="5">
        <v>65.713458112735069</v>
      </c>
      <c r="AN14" s="5">
        <v>61.698114689957563</v>
      </c>
      <c r="AO14" s="5">
        <v>52.389641249906902</v>
      </c>
      <c r="AP14" s="5">
        <v>30.678466412862981</v>
      </c>
      <c r="AQ14" s="5">
        <v>25.50867645807805</v>
      </c>
      <c r="AR14" s="5">
        <v>22.91848558801221</v>
      </c>
      <c r="AS14" s="5">
        <v>22.78606791338105</v>
      </c>
      <c r="AT14" s="5">
        <v>26.330244663344299</v>
      </c>
      <c r="AU14" s="5">
        <v>28.207637132776966</v>
      </c>
      <c r="AV14" s="5">
        <v>29.426535273071199</v>
      </c>
      <c r="AW14" s="5">
        <v>29.957582930807526</v>
      </c>
      <c r="AX14" s="5">
        <v>30.251777813334328</v>
      </c>
      <c r="AY14" s="5">
        <v>30.319867600998474</v>
      </c>
      <c r="AZ14" s="5">
        <v>30.614267153846058</v>
      </c>
      <c r="BA14" s="5">
        <v>31.127087431821046</v>
      </c>
      <c r="BB14" s="5">
        <v>32.176033813521798</v>
      </c>
      <c r="BC14" s="5">
        <v>32.779466917187477</v>
      </c>
      <c r="BD14" s="5">
        <v>33.259550411300154</v>
      </c>
      <c r="BE14" s="5">
        <v>33.621948857990603</v>
      </c>
      <c r="BF14" s="5">
        <v>33.822960942280467</v>
      </c>
      <c r="BG14" s="5">
        <v>33.990687584882252</v>
      </c>
      <c r="BH14" s="5">
        <v>34.075053727202075</v>
      </c>
      <c r="BI14" s="5">
        <v>34.07829774563514</v>
      </c>
      <c r="BJ14" s="5">
        <v>36.619518493632988</v>
      </c>
      <c r="BK14" s="5">
        <v>36.470291931962173</v>
      </c>
      <c r="BL14" s="5">
        <v>36.244862082123873</v>
      </c>
      <c r="BM14" s="5">
        <v>35.943327492280979</v>
      </c>
      <c r="BN14" s="5">
        <v>41.897663472387556</v>
      </c>
      <c r="BO14" s="5">
        <v>41.630559113338528</v>
      </c>
      <c r="BP14" s="5">
        <v>41.542873135277695</v>
      </c>
      <c r="BQ14" s="5">
        <v>41.634904278996245</v>
      </c>
      <c r="BR14" s="5">
        <v>39.456396341371317</v>
      </c>
      <c r="BS14" s="5">
        <v>39.712992429125379</v>
      </c>
      <c r="BT14" s="5">
        <v>39.970402884729232</v>
      </c>
      <c r="BU14" s="5">
        <v>40.228683030305341</v>
      </c>
      <c r="BV14" s="5">
        <v>42.438765070380015</v>
      </c>
      <c r="BW14" s="5">
        <v>42.811276247658213</v>
      </c>
      <c r="BX14" s="5">
        <v>43.284577788510099</v>
      </c>
      <c r="BY14" s="5">
        <v>43.85865235832015</v>
      </c>
      <c r="BZ14" s="5">
        <v>45.557772638789942</v>
      </c>
      <c r="CA14" s="5">
        <v>46.075519425774146</v>
      </c>
      <c r="CB14" s="5">
        <v>46.420678612235307</v>
      </c>
      <c r="CC14" s="5">
        <v>46.593256604007458</v>
      </c>
    </row>
    <row r="15" spans="1:81" x14ac:dyDescent="0.55000000000000004">
      <c r="A15" s="4" t="s">
        <v>10</v>
      </c>
      <c r="B15" s="5">
        <v>45.031808546776361</v>
      </c>
      <c r="C15" s="5">
        <v>42.29681643066543</v>
      </c>
      <c r="D15" s="5">
        <v>45.463705790396489</v>
      </c>
      <c r="E15" s="5">
        <v>52.073560350816138</v>
      </c>
      <c r="F15" s="5">
        <v>60.254259370531372</v>
      </c>
      <c r="G15" s="5">
        <v>61.575118960720715</v>
      </c>
      <c r="H15" s="5">
        <v>64.777756939034134</v>
      </c>
      <c r="I15" s="5">
        <v>68.879726578995786</v>
      </c>
      <c r="J15" s="5">
        <v>70.195579530357065</v>
      </c>
      <c r="K15" s="5">
        <v>64.061902204756791</v>
      </c>
      <c r="L15" s="5">
        <v>66.428531751959866</v>
      </c>
      <c r="M15" s="5">
        <v>62.92187617533898</v>
      </c>
      <c r="N15" s="5">
        <v>56.34946729471713</v>
      </c>
      <c r="O15" s="5">
        <v>54.447712043852789</v>
      </c>
      <c r="P15" s="5">
        <v>56.584383112037102</v>
      </c>
      <c r="Q15" s="5">
        <v>67.698636030033384</v>
      </c>
      <c r="R15" s="5">
        <v>68.634727942867244</v>
      </c>
      <c r="S15" s="5">
        <v>70.160179688624083</v>
      </c>
      <c r="T15" s="5">
        <v>68.34722429787513</v>
      </c>
      <c r="U15" s="5">
        <v>77.953366557423863</v>
      </c>
      <c r="V15" s="5">
        <v>77.696336324802644</v>
      </c>
      <c r="W15" s="5">
        <v>75.294896170967576</v>
      </c>
      <c r="X15" s="5">
        <v>77.478658146420855</v>
      </c>
      <c r="Y15" s="5">
        <v>88.127573678634917</v>
      </c>
      <c r="Z15" s="5">
        <v>83.905180591982287</v>
      </c>
      <c r="AA15" s="5">
        <v>87.126075418314656</v>
      </c>
      <c r="AB15" s="5">
        <v>84.392004131556121</v>
      </c>
      <c r="AC15" s="5">
        <v>84.668118629711302</v>
      </c>
      <c r="AD15" s="5">
        <v>75.289505302639668</v>
      </c>
      <c r="AE15" s="5">
        <v>74.544615563627701</v>
      </c>
      <c r="AF15" s="5">
        <v>72.993213942557134</v>
      </c>
      <c r="AG15" s="5">
        <v>74.393830123748558</v>
      </c>
      <c r="AH15" s="5">
        <v>81.657247837231182</v>
      </c>
      <c r="AI15" s="5">
        <v>86.136070631571613</v>
      </c>
      <c r="AJ15" s="5">
        <v>89.549540558770445</v>
      </c>
      <c r="AK15" s="5">
        <v>91.885433318552543</v>
      </c>
      <c r="AL15" s="5">
        <v>100.67434877255238</v>
      </c>
      <c r="AM15" s="5">
        <v>99.533953339337813</v>
      </c>
      <c r="AN15" s="5">
        <v>101.00903966493877</v>
      </c>
      <c r="AO15" s="5">
        <v>118.48325803413587</v>
      </c>
      <c r="AP15" s="5">
        <v>135.46843550059765</v>
      </c>
      <c r="AQ15" s="5">
        <v>136.35925827513893</v>
      </c>
      <c r="AR15" s="5">
        <v>134.84511561194518</v>
      </c>
      <c r="AS15" s="5">
        <v>145.26143074915365</v>
      </c>
      <c r="AT15" s="5">
        <v>139.39949069021475</v>
      </c>
      <c r="AU15" s="5">
        <v>135.46767262760875</v>
      </c>
      <c r="AV15" s="5">
        <v>132.12092676035593</v>
      </c>
      <c r="AW15" s="5">
        <v>145.17790992182023</v>
      </c>
      <c r="AX15" s="5">
        <v>149.80236311695</v>
      </c>
      <c r="AY15" s="5">
        <v>147.96759068551665</v>
      </c>
      <c r="AZ15" s="5">
        <v>148.09056760570382</v>
      </c>
      <c r="BA15" s="5">
        <v>165.79047859182981</v>
      </c>
      <c r="BB15" s="5">
        <v>164.21391660151949</v>
      </c>
      <c r="BC15" s="5">
        <v>158.79492387785638</v>
      </c>
      <c r="BD15" s="5">
        <v>167.64548058525179</v>
      </c>
      <c r="BE15" s="5">
        <v>178.09767893537349</v>
      </c>
      <c r="BF15" s="5">
        <v>178.71197000693479</v>
      </c>
      <c r="BG15" s="5">
        <v>178.98350283499906</v>
      </c>
      <c r="BH15" s="5">
        <v>183.93537698074272</v>
      </c>
      <c r="BI15" s="5">
        <v>180.25115017732344</v>
      </c>
      <c r="BJ15" s="5">
        <v>146.96231516380897</v>
      </c>
      <c r="BK15" s="5">
        <v>149.41491362876053</v>
      </c>
      <c r="BL15" s="5">
        <v>153.03547363161266</v>
      </c>
      <c r="BM15" s="5">
        <v>157.29929757581823</v>
      </c>
      <c r="BN15" s="5">
        <v>158.25606818127937</v>
      </c>
      <c r="BO15" s="5">
        <v>162.23999254937047</v>
      </c>
      <c r="BP15" s="5">
        <v>168.0672596784097</v>
      </c>
      <c r="BQ15" s="5">
        <v>170.95367959094085</v>
      </c>
      <c r="BR15" s="5">
        <v>191.67168268824747</v>
      </c>
      <c r="BS15" s="5">
        <v>193.15639929943347</v>
      </c>
      <c r="BT15" s="5">
        <v>210.75141171172629</v>
      </c>
      <c r="BU15" s="5">
        <v>205.97160814401548</v>
      </c>
      <c r="BV15" s="5">
        <v>153.75021377085181</v>
      </c>
      <c r="BW15" s="5">
        <v>164.74648263769359</v>
      </c>
      <c r="BX15" s="5">
        <v>171.59924471021588</v>
      </c>
      <c r="BY15" s="5">
        <v>169.98270028658203</v>
      </c>
      <c r="BZ15" s="5">
        <v>163.24039099984543</v>
      </c>
      <c r="CA15" s="5">
        <v>167.33227465859011</v>
      </c>
      <c r="CB15" s="5">
        <v>167.30305888767225</v>
      </c>
      <c r="CC15" s="5">
        <v>168.36805799917499</v>
      </c>
    </row>
    <row r="16" spans="1:81" x14ac:dyDescent="0.55000000000000004">
      <c r="A16" s="4" t="s">
        <v>11</v>
      </c>
      <c r="B16" s="5">
        <v>27.009236394682425</v>
      </c>
      <c r="C16" s="5">
        <v>23.926429407690463</v>
      </c>
      <c r="D16" s="5">
        <v>22.23666933954415</v>
      </c>
      <c r="E16" s="5">
        <v>20.736245888909799</v>
      </c>
      <c r="F16" s="5">
        <v>16.810718131008493</v>
      </c>
      <c r="G16" s="5">
        <v>16.369082672586401</v>
      </c>
      <c r="H16" s="5">
        <v>15.241946671542005</v>
      </c>
      <c r="I16" s="5">
        <v>16.327967863064785</v>
      </c>
      <c r="J16" s="5">
        <v>26.15683976043853</v>
      </c>
      <c r="K16" s="5">
        <v>28.098379282344439</v>
      </c>
      <c r="L16" s="5">
        <v>28.106715853014162</v>
      </c>
      <c r="M16" s="5">
        <v>29.376112420099048</v>
      </c>
      <c r="N16" s="5">
        <v>27.932309827189783</v>
      </c>
      <c r="O16" s="5">
        <v>26.684749672568856</v>
      </c>
      <c r="P16" s="5">
        <v>26.616955424461409</v>
      </c>
      <c r="Q16" s="5">
        <v>25.613129634659934</v>
      </c>
      <c r="R16" s="5">
        <v>24.172473276151273</v>
      </c>
      <c r="S16" s="5">
        <v>24.084776982791183</v>
      </c>
      <c r="T16" s="5">
        <v>22.747639971728216</v>
      </c>
      <c r="U16" s="5">
        <v>23.425979055363058</v>
      </c>
      <c r="V16" s="5">
        <v>25.567940399266718</v>
      </c>
      <c r="W16" s="5">
        <v>25.718814632096496</v>
      </c>
      <c r="X16" s="5">
        <v>25.094789569336918</v>
      </c>
      <c r="Y16" s="5">
        <v>24.608667684464603</v>
      </c>
      <c r="Z16" s="5">
        <v>26.82528998788775</v>
      </c>
      <c r="AA16" s="5">
        <v>26.52111858783535</v>
      </c>
      <c r="AB16" s="5">
        <v>26.508362306585987</v>
      </c>
      <c r="AC16" s="5">
        <v>27.647568575744593</v>
      </c>
      <c r="AD16" s="5">
        <v>26.520584094774421</v>
      </c>
      <c r="AE16" s="5">
        <v>24.819249343387387</v>
      </c>
      <c r="AF16" s="5">
        <v>24.285895022479707</v>
      </c>
      <c r="AG16" s="5">
        <v>25.011428935762133</v>
      </c>
      <c r="AH16" s="5">
        <v>24.400329985931634</v>
      </c>
      <c r="AI16" s="5">
        <v>22.995983861759974</v>
      </c>
      <c r="AJ16" s="5">
        <v>23.368697230700558</v>
      </c>
      <c r="AK16" s="5">
        <v>25.090467043395286</v>
      </c>
      <c r="AL16" s="5">
        <v>24.361540226370202</v>
      </c>
      <c r="AM16" s="5">
        <v>24.013379612756356</v>
      </c>
      <c r="AN16" s="5">
        <v>23.85622572114513</v>
      </c>
      <c r="AO16" s="5">
        <v>25.093313079031201</v>
      </c>
      <c r="AP16" s="5">
        <v>25.926516897400852</v>
      </c>
      <c r="AQ16" s="5">
        <v>26.477832650831015</v>
      </c>
      <c r="AR16" s="5">
        <v>25.275348047156193</v>
      </c>
      <c r="AS16" s="5">
        <v>26.516837025446307</v>
      </c>
      <c r="AT16" s="5">
        <v>27.078960515596719</v>
      </c>
      <c r="AU16" s="5">
        <v>26.787443462431092</v>
      </c>
      <c r="AV16" s="5">
        <v>25.211632287452886</v>
      </c>
      <c r="AW16" s="5">
        <v>25.956963734519288</v>
      </c>
      <c r="AX16" s="5">
        <v>27.013222427279793</v>
      </c>
      <c r="AY16" s="5">
        <v>24.877099375727568</v>
      </c>
      <c r="AZ16" s="5">
        <v>23.378761127174471</v>
      </c>
      <c r="BA16" s="5">
        <v>25.705917069818227</v>
      </c>
      <c r="BB16" s="5">
        <v>26.615546015421337</v>
      </c>
      <c r="BC16" s="5">
        <v>25.553244736287223</v>
      </c>
      <c r="BD16" s="5">
        <v>25.119477622745201</v>
      </c>
      <c r="BE16" s="5">
        <v>25.779731625546226</v>
      </c>
      <c r="BF16" s="5">
        <v>25.991943388923705</v>
      </c>
      <c r="BG16" s="5">
        <v>25.25154637771665</v>
      </c>
      <c r="BH16" s="5">
        <v>25.399945567890232</v>
      </c>
      <c r="BI16" s="5">
        <v>27.127564665469425</v>
      </c>
      <c r="BJ16" s="5">
        <v>29.488858144490973</v>
      </c>
      <c r="BK16" s="5">
        <v>29.029360177595997</v>
      </c>
      <c r="BL16" s="5">
        <v>28.672640915929936</v>
      </c>
      <c r="BM16" s="5">
        <v>28.065140761983066</v>
      </c>
      <c r="BN16" s="5">
        <v>24.410721093554994</v>
      </c>
      <c r="BO16" s="5">
        <v>23.630873262966418</v>
      </c>
      <c r="BP16" s="5">
        <v>23.299084552803926</v>
      </c>
      <c r="BQ16" s="5">
        <v>23.416321090674764</v>
      </c>
      <c r="BR16" s="5">
        <v>23.301009487559785</v>
      </c>
      <c r="BS16" s="5">
        <v>23.610218350239027</v>
      </c>
      <c r="BT16" s="5">
        <v>23.67551971296065</v>
      </c>
      <c r="BU16" s="5">
        <v>23.496582730113435</v>
      </c>
      <c r="BV16" s="5">
        <v>21.079703354288721</v>
      </c>
      <c r="BW16" s="5">
        <v>20.796826476388638</v>
      </c>
      <c r="BX16" s="5">
        <v>21.251522283159286</v>
      </c>
      <c r="BY16" s="5">
        <v>21.205292335305003</v>
      </c>
      <c r="BZ16" s="5">
        <v>22.380013049362788</v>
      </c>
      <c r="CA16" s="5">
        <v>21.447158879796145</v>
      </c>
      <c r="CB16" s="5">
        <v>21.444411580600207</v>
      </c>
      <c r="CC16" s="5">
        <v>21.44736578226793</v>
      </c>
    </row>
    <row r="17" spans="1:81" x14ac:dyDescent="0.55000000000000004">
      <c r="A17" s="4" t="s">
        <v>12</v>
      </c>
      <c r="B17" s="5">
        <v>2.1658104670268106</v>
      </c>
      <c r="C17" s="5">
        <v>2.4117508952336286</v>
      </c>
      <c r="D17" s="5">
        <v>2.4289719031073109</v>
      </c>
      <c r="E17" s="5">
        <v>2.4304663629619152</v>
      </c>
      <c r="F17" s="5">
        <v>2.2911098580097891</v>
      </c>
      <c r="G17" s="5">
        <v>2.6756850353351593</v>
      </c>
      <c r="H17" s="5">
        <v>2.3109592027990331</v>
      </c>
      <c r="I17" s="5">
        <v>3.5235652895024128</v>
      </c>
      <c r="J17" s="5">
        <v>4.6864302968361713</v>
      </c>
      <c r="K17" s="5">
        <v>2.8801615426360523</v>
      </c>
      <c r="L17" s="5">
        <v>3.0394695562509142</v>
      </c>
      <c r="M17" s="5">
        <v>2.4357814715508024</v>
      </c>
      <c r="N17" s="5">
        <v>4.4502601031293043</v>
      </c>
      <c r="O17" s="5">
        <v>4.1902698114709809</v>
      </c>
      <c r="P17" s="5">
        <v>2.9225638224015849</v>
      </c>
      <c r="Q17" s="5">
        <v>2.6552343986922629</v>
      </c>
      <c r="R17" s="5">
        <v>2.801775727874487</v>
      </c>
      <c r="S17" s="5">
        <v>4.0280437189895952</v>
      </c>
      <c r="T17" s="5">
        <v>5.5621518891470245</v>
      </c>
      <c r="U17" s="5">
        <v>3.8253014984863389</v>
      </c>
      <c r="V17" s="5">
        <v>3.6851115636834253</v>
      </c>
      <c r="W17" s="5">
        <v>3.7731499923670011</v>
      </c>
      <c r="X17" s="5">
        <v>3.8271265713892229</v>
      </c>
      <c r="Y17" s="5">
        <v>3.8726316531192619</v>
      </c>
      <c r="Z17" s="5">
        <v>3.9655708925784658</v>
      </c>
      <c r="AA17" s="5">
        <v>3.8713259632046571</v>
      </c>
      <c r="AB17" s="5">
        <v>4.9998401506236743</v>
      </c>
      <c r="AC17" s="5">
        <v>4.8814317854858054</v>
      </c>
      <c r="AD17" s="5">
        <v>4.4294772303503134</v>
      </c>
      <c r="AE17" s="5">
        <v>5.6763211602980386</v>
      </c>
      <c r="AF17" s="5">
        <v>5.3959213903581791</v>
      </c>
      <c r="AG17" s="5">
        <v>7.4648830391898304</v>
      </c>
      <c r="AH17" s="5">
        <v>5.7740865415396794</v>
      </c>
      <c r="AI17" s="5">
        <v>6.0918488620279776</v>
      </c>
      <c r="AJ17" s="5">
        <v>7.5927877963443162</v>
      </c>
      <c r="AK17" s="5">
        <v>5.3979013046170516</v>
      </c>
      <c r="AL17" s="5">
        <v>5.2357125836066842</v>
      </c>
      <c r="AM17" s="5">
        <v>3.1332447756354576</v>
      </c>
      <c r="AN17" s="5">
        <v>3.1259708029915627</v>
      </c>
      <c r="AO17" s="5">
        <v>5.4834784513911909</v>
      </c>
      <c r="AP17" s="5">
        <v>4.7408743800404647</v>
      </c>
      <c r="AQ17" s="5">
        <v>3.9493612096020581</v>
      </c>
      <c r="AR17" s="5">
        <v>5.2995218218161764</v>
      </c>
      <c r="AS17" s="5">
        <v>4.3297103464484259</v>
      </c>
      <c r="AT17" s="5">
        <v>3.8794465233732405</v>
      </c>
      <c r="AU17" s="5">
        <v>4.0530019459755504</v>
      </c>
      <c r="AV17" s="5">
        <v>2.9218053234222516</v>
      </c>
      <c r="AW17" s="5">
        <v>2.8807462072289649</v>
      </c>
      <c r="AX17" s="5">
        <v>3.2646822916732763</v>
      </c>
      <c r="AY17" s="5">
        <v>4.1287459230648142</v>
      </c>
      <c r="AZ17" s="5">
        <v>3.1920390694856131</v>
      </c>
      <c r="BA17" s="5">
        <v>3.0875327157763044</v>
      </c>
      <c r="BB17" s="5">
        <v>4.2977354325430053</v>
      </c>
      <c r="BC17" s="5">
        <v>3.7087363105035855</v>
      </c>
      <c r="BD17" s="5">
        <v>4.2052038099051465</v>
      </c>
      <c r="BE17" s="5">
        <v>3.3453244470482568</v>
      </c>
      <c r="BF17" s="5">
        <v>3.5860344019949162</v>
      </c>
      <c r="BG17" s="5">
        <v>3.5355039336410758</v>
      </c>
      <c r="BH17" s="5">
        <v>3.8788182015434369</v>
      </c>
      <c r="BI17" s="5">
        <v>3.7816434628205835</v>
      </c>
      <c r="BJ17" s="5">
        <v>3.4644365194755071</v>
      </c>
      <c r="BK17" s="5">
        <v>3.9210840189170888</v>
      </c>
      <c r="BL17" s="5">
        <v>4.3375757902554364</v>
      </c>
      <c r="BM17" s="5">
        <v>4.2679036713519594</v>
      </c>
      <c r="BN17" s="5">
        <v>4.4316397214142054</v>
      </c>
      <c r="BO17" s="5">
        <v>4.4195151746192547</v>
      </c>
      <c r="BP17" s="5">
        <v>4.4792541098576049</v>
      </c>
      <c r="BQ17" s="5">
        <v>4.5545909941089358</v>
      </c>
      <c r="BR17" s="5">
        <v>4.7446081472776092</v>
      </c>
      <c r="BS17" s="5">
        <v>4.9190452158335036</v>
      </c>
      <c r="BT17" s="5">
        <v>4.8601562902896323</v>
      </c>
      <c r="BU17" s="5">
        <v>5.3046892398178924</v>
      </c>
      <c r="BV17" s="5">
        <v>4.4222026269226502</v>
      </c>
      <c r="BW17" s="5">
        <v>4.4907339244117823</v>
      </c>
      <c r="BX17" s="5">
        <v>4.6443431259637018</v>
      </c>
      <c r="BY17" s="5">
        <v>4.7909902786426608</v>
      </c>
      <c r="BZ17" s="5">
        <v>4.6839152036026546</v>
      </c>
      <c r="CA17" s="5">
        <v>4.7739440027380695</v>
      </c>
      <c r="CB17" s="5">
        <v>4.838895582825085</v>
      </c>
      <c r="CC17" s="5">
        <v>4.8879419371985717</v>
      </c>
    </row>
    <row r="18" spans="1:81" x14ac:dyDescent="0.55000000000000004">
      <c r="A18" s="4" t="s">
        <v>13</v>
      </c>
      <c r="B18" s="5">
        <v>14.138429410840072</v>
      </c>
      <c r="C18" s="5">
        <v>14.862122967535889</v>
      </c>
      <c r="D18" s="5">
        <v>15.38586167641812</v>
      </c>
      <c r="E18" s="5">
        <v>15.693122510532472</v>
      </c>
      <c r="F18" s="5">
        <v>17.315196384681897</v>
      </c>
      <c r="G18" s="5">
        <v>17.201064824683193</v>
      </c>
      <c r="H18" s="5">
        <v>16.873768072659423</v>
      </c>
      <c r="I18" s="5">
        <v>16.335633938269023</v>
      </c>
      <c r="J18" s="5">
        <v>23.569259693295926</v>
      </c>
      <c r="K18" s="5">
        <v>23.258991992700714</v>
      </c>
      <c r="L18" s="5">
        <v>23.288961422520252</v>
      </c>
      <c r="M18" s="5">
        <v>23.668202545549207</v>
      </c>
      <c r="N18" s="5">
        <v>23.909489610879753</v>
      </c>
      <c r="O18" s="5">
        <v>24.353978154726562</v>
      </c>
      <c r="P18" s="5">
        <v>24.513817298498722</v>
      </c>
      <c r="Q18" s="5">
        <v>24.386050887565197</v>
      </c>
      <c r="R18" s="5">
        <v>24.762568501182415</v>
      </c>
      <c r="S18" s="5">
        <v>24.022154395061413</v>
      </c>
      <c r="T18" s="5">
        <v>23.008076441277602</v>
      </c>
      <c r="U18" s="5">
        <v>21.718074263487495</v>
      </c>
      <c r="V18" s="5">
        <v>26.163802761255248</v>
      </c>
      <c r="W18" s="5">
        <v>25.149198008769368</v>
      </c>
      <c r="X18" s="5">
        <v>24.41739429048031</v>
      </c>
      <c r="Y18" s="5">
        <v>23.930836325003952</v>
      </c>
      <c r="Z18" s="5">
        <v>28.472130391332861</v>
      </c>
      <c r="AA18" s="5">
        <v>28.122250987372198</v>
      </c>
      <c r="AB18" s="5">
        <v>27.61727394619669</v>
      </c>
      <c r="AC18" s="5">
        <v>26.976541026532708</v>
      </c>
      <c r="AD18" s="5">
        <v>30.700296427014912</v>
      </c>
      <c r="AE18" s="5">
        <v>30.076878461668095</v>
      </c>
      <c r="AF18" s="5">
        <v>29.946225713246719</v>
      </c>
      <c r="AG18" s="5">
        <v>30.319934462035533</v>
      </c>
      <c r="AH18" s="5">
        <v>38.342682354404282</v>
      </c>
      <c r="AI18" s="5">
        <v>39.442848418912796</v>
      </c>
      <c r="AJ18" s="5">
        <v>40.502582197124411</v>
      </c>
      <c r="AK18" s="5">
        <v>41.470750469607076</v>
      </c>
      <c r="AL18" s="5">
        <v>27.727901883107847</v>
      </c>
      <c r="AM18" s="5">
        <v>27.830133937705412</v>
      </c>
      <c r="AN18" s="5">
        <v>28.086097656180002</v>
      </c>
      <c r="AO18" s="5">
        <v>28.555454378073392</v>
      </c>
      <c r="AP18" s="5">
        <v>28.110932899800225</v>
      </c>
      <c r="AQ18" s="5">
        <v>28.75991792727698</v>
      </c>
      <c r="AR18" s="5">
        <v>29.473508906271334</v>
      </c>
      <c r="AS18" s="5">
        <v>30.171902873373753</v>
      </c>
      <c r="AT18" s="5">
        <v>28.3818959930394</v>
      </c>
      <c r="AU18" s="5">
        <v>28.686291910616859</v>
      </c>
      <c r="AV18" s="5">
        <v>28.833558234526507</v>
      </c>
      <c r="AW18" s="5">
        <v>28.881253861817129</v>
      </c>
      <c r="AX18" s="5">
        <v>28.485435209724507</v>
      </c>
      <c r="AY18" s="5">
        <v>28.634548208547173</v>
      </c>
      <c r="AZ18" s="5">
        <v>29.011354661639515</v>
      </c>
      <c r="BA18" s="5">
        <v>29.628661920088696</v>
      </c>
      <c r="BB18" s="5">
        <v>29.349848389811015</v>
      </c>
      <c r="BC18" s="5">
        <v>30.031424956307866</v>
      </c>
      <c r="BD18" s="5">
        <v>30.507510048439258</v>
      </c>
      <c r="BE18" s="5">
        <v>30.776216605441839</v>
      </c>
      <c r="BF18" s="5">
        <v>30.879389375636151</v>
      </c>
      <c r="BG18" s="5">
        <v>30.75424372194913</v>
      </c>
      <c r="BH18" s="5">
        <v>30.447831449079068</v>
      </c>
      <c r="BI18" s="5">
        <v>29.962535453335562</v>
      </c>
      <c r="BJ18" s="5">
        <v>29.17804049618583</v>
      </c>
      <c r="BK18" s="5">
        <v>28.871512513677736</v>
      </c>
      <c r="BL18" s="5">
        <v>28.915987501216939</v>
      </c>
      <c r="BM18" s="5">
        <v>29.31345948891952</v>
      </c>
      <c r="BN18" s="5">
        <v>28.016840110638519</v>
      </c>
      <c r="BO18" s="5">
        <v>28.42095748162275</v>
      </c>
      <c r="BP18" s="5">
        <v>28.527148499096604</v>
      </c>
      <c r="BQ18" s="5">
        <v>28.333053908642171</v>
      </c>
      <c r="BR18" s="5">
        <v>25.510803983561978</v>
      </c>
      <c r="BS18" s="5">
        <v>25.136844554407048</v>
      </c>
      <c r="BT18" s="5">
        <v>24.850791462631591</v>
      </c>
      <c r="BU18" s="5">
        <v>24.651588978302335</v>
      </c>
      <c r="BV18" s="5">
        <v>29.519559047740707</v>
      </c>
      <c r="BW18" s="5">
        <v>29.449914307887113</v>
      </c>
      <c r="BX18" s="5">
        <v>29.449736689527711</v>
      </c>
      <c r="BY18" s="5">
        <v>29.519096703258732</v>
      </c>
      <c r="BZ18" s="5">
        <v>33.147606201794915</v>
      </c>
      <c r="CA18" s="5">
        <v>33.264309715579017</v>
      </c>
      <c r="CB18" s="5">
        <v>33.342096661801214</v>
      </c>
      <c r="CC18" s="5">
        <v>33.380985516022079</v>
      </c>
    </row>
    <row r="19" spans="1:81" x14ac:dyDescent="0.55000000000000004">
      <c r="A19" s="4" t="s">
        <v>14</v>
      </c>
      <c r="B19" s="5">
        <v>5.0851861617531426</v>
      </c>
      <c r="C19" s="5">
        <v>5.3397788129563519</v>
      </c>
      <c r="D19" s="5">
        <v>4.9709365230663289</v>
      </c>
      <c r="E19" s="5">
        <v>5.0780429333170956</v>
      </c>
      <c r="F19" s="5">
        <v>6.5112927960736151</v>
      </c>
      <c r="G19" s="5">
        <v>6.889191604484151</v>
      </c>
      <c r="H19" s="5">
        <v>5.4129005223540956</v>
      </c>
      <c r="I19" s="5">
        <v>4.7008942167630599</v>
      </c>
      <c r="J19" s="5">
        <v>7.4800693925524122</v>
      </c>
      <c r="K19" s="5">
        <v>8.8802356189509837</v>
      </c>
      <c r="L19" s="5">
        <v>7.6077714777423848</v>
      </c>
      <c r="M19" s="5">
        <v>5.8771233375151812</v>
      </c>
      <c r="N19" s="5">
        <v>6.6568777111629451</v>
      </c>
      <c r="O19" s="5">
        <v>11.282655416193744</v>
      </c>
      <c r="P19" s="5">
        <v>5.5408990002270384</v>
      </c>
      <c r="Q19" s="5">
        <v>5.5538240013191587</v>
      </c>
      <c r="R19" s="5">
        <v>7.6123581361369048</v>
      </c>
      <c r="S19" s="5">
        <v>7.9005090083238159</v>
      </c>
      <c r="T19" s="5">
        <v>8.4470944654244455</v>
      </c>
      <c r="U19" s="5">
        <v>7.858093075404561</v>
      </c>
      <c r="V19" s="5">
        <v>8.3031689658652255</v>
      </c>
      <c r="W19" s="5">
        <v>8.4222742308753507</v>
      </c>
      <c r="X19" s="5">
        <v>7.5630386827032705</v>
      </c>
      <c r="Y19" s="5">
        <v>7.5821599348092263</v>
      </c>
      <c r="Z19" s="5">
        <v>9.3267125562042388</v>
      </c>
      <c r="AA19" s="5">
        <v>8.7783081503797789</v>
      </c>
      <c r="AB19" s="5">
        <v>9.5311820504890186</v>
      </c>
      <c r="AC19" s="5">
        <v>9.3994092728357348</v>
      </c>
      <c r="AD19" s="5">
        <v>12.692247572854322</v>
      </c>
      <c r="AE19" s="5">
        <v>12.435541564211878</v>
      </c>
      <c r="AF19" s="5">
        <v>9.7980933653480946</v>
      </c>
      <c r="AG19" s="5">
        <v>9.8749343303816772</v>
      </c>
      <c r="AH19" s="5">
        <v>11.233713182705266</v>
      </c>
      <c r="AI19" s="5">
        <v>11.841768781087167</v>
      </c>
      <c r="AJ19" s="5">
        <v>10.646436813467734</v>
      </c>
      <c r="AK19" s="5">
        <v>9.8592262885376805</v>
      </c>
      <c r="AL19" s="5">
        <v>8.6221861539993139</v>
      </c>
      <c r="AM19" s="5">
        <v>9.9037935298994118</v>
      </c>
      <c r="AN19" s="5">
        <v>10.34817348521924</v>
      </c>
      <c r="AO19" s="5">
        <v>7.9948432588936775</v>
      </c>
      <c r="AP19" s="5">
        <v>9.2838052741768262</v>
      </c>
      <c r="AQ19" s="5">
        <v>9.4767065622785811</v>
      </c>
      <c r="AR19" s="5">
        <v>8.9824788000885096</v>
      </c>
      <c r="AS19" s="5">
        <v>8.0099279489649504</v>
      </c>
      <c r="AT19" s="5">
        <v>5.8724241497541847</v>
      </c>
      <c r="AU19" s="5">
        <v>5.6370944809716974</v>
      </c>
      <c r="AV19" s="5">
        <v>4.8466719654938348</v>
      </c>
      <c r="AW19" s="5">
        <v>5.2688094037802919</v>
      </c>
      <c r="AX19" s="5">
        <v>5.6421474771388809</v>
      </c>
      <c r="AY19" s="5">
        <v>6.3005185778791759</v>
      </c>
      <c r="AZ19" s="5">
        <v>4.9888421080696688</v>
      </c>
      <c r="BA19" s="5">
        <v>4.9644918369122486</v>
      </c>
      <c r="BB19" s="5">
        <v>6.891068154121049</v>
      </c>
      <c r="BC19" s="5">
        <v>7.4149005197109545</v>
      </c>
      <c r="BD19" s="5">
        <v>7.0926752337593673</v>
      </c>
      <c r="BE19" s="5">
        <v>6.9653560924086602</v>
      </c>
      <c r="BF19" s="5">
        <v>8.4528683730096503</v>
      </c>
      <c r="BG19" s="5">
        <v>9.1793410849241894</v>
      </c>
      <c r="BH19" s="5">
        <v>6.965895014888325</v>
      </c>
      <c r="BI19" s="5">
        <v>7.5408955271777884</v>
      </c>
      <c r="BJ19" s="5">
        <v>7.2230909039975852</v>
      </c>
      <c r="BK19" s="5">
        <v>7.1972394425441202</v>
      </c>
      <c r="BL19" s="5">
        <v>7.532710242343601</v>
      </c>
      <c r="BM19" s="5">
        <v>7.2169594111147148</v>
      </c>
      <c r="BN19" s="5">
        <v>9.0040722586438235</v>
      </c>
      <c r="BO19" s="5">
        <v>6.7416463691284019</v>
      </c>
      <c r="BP19" s="5">
        <v>5.974135366112586</v>
      </c>
      <c r="BQ19" s="5">
        <v>5.5481460061151573</v>
      </c>
      <c r="BR19" s="5">
        <v>5.6256036987508846</v>
      </c>
      <c r="BS19" s="5">
        <v>5.3016666032191946</v>
      </c>
      <c r="BT19" s="5">
        <v>2.8860695471111466</v>
      </c>
      <c r="BU19" s="5">
        <v>3.5979180480351323</v>
      </c>
      <c r="BV19" s="5">
        <v>7.3104516879118933</v>
      </c>
      <c r="BW19" s="5">
        <v>6.2792198564332047</v>
      </c>
      <c r="BX19" s="5">
        <v>5.3257484597157507</v>
      </c>
      <c r="BY19" s="5">
        <v>5.3839755483669496</v>
      </c>
      <c r="BZ19" s="5">
        <v>3.7977216240747929</v>
      </c>
      <c r="CA19" s="5">
        <v>4.1726744023094025</v>
      </c>
      <c r="CB19" s="5">
        <v>4.0788398721965979</v>
      </c>
      <c r="CC19" s="5">
        <v>2.8665144806348515</v>
      </c>
    </row>
    <row r="20" spans="1:81" x14ac:dyDescent="0.55000000000000004">
      <c r="A20" s="4" t="s">
        <v>15</v>
      </c>
      <c r="B20" s="5">
        <v>12.215205115074159</v>
      </c>
      <c r="C20" s="5">
        <v>14.719809533577676</v>
      </c>
      <c r="D20" s="5">
        <v>12.381642161528017</v>
      </c>
      <c r="E20" s="5">
        <v>13.719322556691882</v>
      </c>
      <c r="F20" s="5">
        <v>13.423344506467092</v>
      </c>
      <c r="G20" s="5">
        <v>17.119645891803021</v>
      </c>
      <c r="H20" s="5">
        <v>15.052643448450384</v>
      </c>
      <c r="I20" s="5">
        <v>15.242665998168107</v>
      </c>
      <c r="J20" s="5">
        <v>15.94303036932785</v>
      </c>
      <c r="K20" s="5">
        <v>15.953201438354522</v>
      </c>
      <c r="L20" s="5">
        <v>14.14295340757082</v>
      </c>
      <c r="M20" s="5">
        <v>16.304499118101564</v>
      </c>
      <c r="N20" s="5">
        <v>15.743687101955945</v>
      </c>
      <c r="O20" s="5">
        <v>16.816062314882679</v>
      </c>
      <c r="P20" s="5">
        <v>14.228958347135846</v>
      </c>
      <c r="Q20" s="5">
        <v>14.17819798489146</v>
      </c>
      <c r="R20" s="5">
        <v>13.455200149874299</v>
      </c>
      <c r="S20" s="5">
        <v>16.849410065107168</v>
      </c>
      <c r="T20" s="5">
        <v>14.152780448128544</v>
      </c>
      <c r="U20" s="5">
        <v>14.409103061173726</v>
      </c>
      <c r="V20" s="5">
        <v>15.613106701632516</v>
      </c>
      <c r="W20" s="5">
        <v>18.776620585641218</v>
      </c>
      <c r="X20" s="5">
        <v>15.841364879485221</v>
      </c>
      <c r="Y20" s="5">
        <v>15.905542507322131</v>
      </c>
      <c r="Z20" s="5">
        <v>16.165453196914019</v>
      </c>
      <c r="AA20" s="5">
        <v>20.04459626397556</v>
      </c>
      <c r="AB20" s="5">
        <v>18.049830275171836</v>
      </c>
      <c r="AC20" s="5">
        <v>18.187851855231209</v>
      </c>
      <c r="AD20" s="5">
        <v>16.787050934937593</v>
      </c>
      <c r="AE20" s="5">
        <v>19.05055326693347</v>
      </c>
      <c r="AF20" s="5">
        <v>16.988642454959361</v>
      </c>
      <c r="AG20" s="5">
        <v>18.20956353227524</v>
      </c>
      <c r="AH20" s="5">
        <v>14.867210520161802</v>
      </c>
      <c r="AI20" s="5">
        <v>17.636783696524734</v>
      </c>
      <c r="AJ20" s="5">
        <v>15.782936383383346</v>
      </c>
      <c r="AK20" s="5">
        <v>16.046234269609812</v>
      </c>
      <c r="AL20" s="5">
        <v>18.671670615676462</v>
      </c>
      <c r="AM20" s="5">
        <v>22.672384469451547</v>
      </c>
      <c r="AN20" s="5">
        <v>20.031829774049239</v>
      </c>
      <c r="AO20" s="5">
        <v>19.364514683343405</v>
      </c>
      <c r="AP20" s="5">
        <v>19.234341984012438</v>
      </c>
      <c r="AQ20" s="5">
        <v>23.291753770282703</v>
      </c>
      <c r="AR20" s="5">
        <v>19.23958751810714</v>
      </c>
      <c r="AS20" s="5">
        <v>18.598658033971823</v>
      </c>
      <c r="AT20" s="5">
        <v>19.529383326527565</v>
      </c>
      <c r="AU20" s="5">
        <v>24.388551189547371</v>
      </c>
      <c r="AV20" s="5">
        <v>20.445826379843137</v>
      </c>
      <c r="AW20" s="5">
        <v>21.232239104081895</v>
      </c>
      <c r="AX20" s="5">
        <v>22.789022084431924</v>
      </c>
      <c r="AY20" s="5">
        <v>27.068471059859302</v>
      </c>
      <c r="AZ20" s="5">
        <v>23.057223021606355</v>
      </c>
      <c r="BA20" s="5">
        <v>23.340283834102458</v>
      </c>
      <c r="BB20" s="5">
        <v>25.003573598980644</v>
      </c>
      <c r="BC20" s="5">
        <v>31.38276254080289</v>
      </c>
      <c r="BD20" s="5">
        <v>25.588986782505494</v>
      </c>
      <c r="BE20" s="5">
        <v>27.021677077710986</v>
      </c>
      <c r="BF20" s="5">
        <v>25.664162103108367</v>
      </c>
      <c r="BG20" s="5">
        <v>33.83557954038325</v>
      </c>
      <c r="BH20" s="5">
        <v>28.155211019346442</v>
      </c>
      <c r="BI20" s="5">
        <v>29.04104733716197</v>
      </c>
      <c r="BJ20" s="5">
        <v>33.645207907736442</v>
      </c>
      <c r="BK20" s="5">
        <v>41.90395425906776</v>
      </c>
      <c r="BL20" s="5">
        <v>31.914460444401005</v>
      </c>
      <c r="BM20" s="5">
        <v>34.201377388794889</v>
      </c>
      <c r="BN20" s="5">
        <v>31.686648279763023</v>
      </c>
      <c r="BO20" s="5">
        <v>37.963222101796383</v>
      </c>
      <c r="BP20" s="5">
        <v>31.104674503132049</v>
      </c>
      <c r="BQ20" s="5">
        <v>37.86545511530845</v>
      </c>
      <c r="BR20" s="5">
        <v>31.981232873587736</v>
      </c>
      <c r="BS20" s="5">
        <v>39.489980101322082</v>
      </c>
      <c r="BT20" s="5">
        <v>32.689028471221221</v>
      </c>
      <c r="BU20" s="5">
        <v>33.588217295814445</v>
      </c>
      <c r="BV20" s="5">
        <v>33.762030512678059</v>
      </c>
      <c r="BW20" s="5">
        <v>39.040618761274011</v>
      </c>
      <c r="BX20" s="5">
        <v>33.353847727770194</v>
      </c>
      <c r="BY20" s="5">
        <v>26.933939166966276</v>
      </c>
      <c r="BZ20" s="5">
        <v>23.634552128270968</v>
      </c>
      <c r="CA20" s="5">
        <v>28.916935504531615</v>
      </c>
      <c r="CB20" s="5">
        <v>25.954700639685061</v>
      </c>
      <c r="CC20" s="5">
        <v>22.346176496986697</v>
      </c>
    </row>
    <row r="21" spans="1:81" x14ac:dyDescent="0.55000000000000004">
      <c r="A21" s="4" t="s">
        <v>16</v>
      </c>
      <c r="B21" s="5">
        <v>4.3138255531518608</v>
      </c>
      <c r="C21" s="5">
        <v>4.4284262515773962</v>
      </c>
      <c r="D21" s="5">
        <v>3.9140371791459541</v>
      </c>
      <c r="E21" s="5">
        <v>4.4982607965297516</v>
      </c>
      <c r="F21" s="5">
        <v>4.6779113692020555</v>
      </c>
      <c r="G21" s="5">
        <v>4.9936316538208505</v>
      </c>
      <c r="H21" s="5">
        <v>4.6099305968669313</v>
      </c>
      <c r="I21" s="5">
        <v>4.9179188357008607</v>
      </c>
      <c r="J21" s="5">
        <v>5.2147922160969298</v>
      </c>
      <c r="K21" s="5">
        <v>5.1914046305970949</v>
      </c>
      <c r="L21" s="5">
        <v>4.916050169127363</v>
      </c>
      <c r="M21" s="5">
        <v>5.3672701877153361</v>
      </c>
      <c r="N21" s="5">
        <v>5.1461864940516726</v>
      </c>
      <c r="O21" s="5">
        <v>5.4263657010517727</v>
      </c>
      <c r="P21" s="5">
        <v>4.9110333839247282</v>
      </c>
      <c r="Q21" s="5">
        <v>5.2132360062745224</v>
      </c>
      <c r="R21" s="5">
        <v>5.0248782736910744</v>
      </c>
      <c r="S21" s="5">
        <v>5.4572157579373801</v>
      </c>
      <c r="T21" s="5">
        <v>4.9533367685185716</v>
      </c>
      <c r="U21" s="5">
        <v>5.3322158124560595</v>
      </c>
      <c r="V21" s="5">
        <v>5.5842301668010439</v>
      </c>
      <c r="W21" s="5">
        <v>5.8707933170817448</v>
      </c>
      <c r="X21" s="5">
        <v>5.3548198762641235</v>
      </c>
      <c r="Y21" s="5">
        <v>5.670550236381473</v>
      </c>
      <c r="Z21" s="5">
        <v>5.7533629071745835</v>
      </c>
      <c r="AA21" s="5">
        <v>6.0061423994699652</v>
      </c>
      <c r="AB21" s="5">
        <v>6.1418551839782154</v>
      </c>
      <c r="AC21" s="5">
        <v>6.3285054602672117</v>
      </c>
      <c r="AD21" s="5">
        <v>5.9899080631100023</v>
      </c>
      <c r="AE21" s="5">
        <v>6.0988404349808203</v>
      </c>
      <c r="AF21" s="5">
        <v>5.7344842679334302</v>
      </c>
      <c r="AG21" s="5">
        <v>6.1829741981698323</v>
      </c>
      <c r="AH21" s="5">
        <v>5.749186024750065</v>
      </c>
      <c r="AI21" s="5">
        <v>6.0999627622324892</v>
      </c>
      <c r="AJ21" s="5">
        <v>5.7670631270386155</v>
      </c>
      <c r="AK21" s="5">
        <v>6.0977636126507866</v>
      </c>
      <c r="AL21" s="5">
        <v>6.6306702845921759</v>
      </c>
      <c r="AM21" s="5">
        <v>7.0379161937887114</v>
      </c>
      <c r="AN21" s="5">
        <v>6.822042841732312</v>
      </c>
      <c r="AO21" s="5">
        <v>7.194645759827627</v>
      </c>
      <c r="AP21" s="5">
        <v>7.0041024871012141</v>
      </c>
      <c r="AQ21" s="5">
        <v>7.4081601552811946</v>
      </c>
      <c r="AR21" s="5">
        <v>6.9056574403375626</v>
      </c>
      <c r="AS21" s="5">
        <v>7.2105134976946346</v>
      </c>
      <c r="AT21" s="5">
        <v>7.6277631248004809</v>
      </c>
      <c r="AU21" s="5">
        <v>8.0152210079073924</v>
      </c>
      <c r="AV21" s="5">
        <v>7.461393117471375</v>
      </c>
      <c r="AW21" s="5">
        <v>7.9036227498207365</v>
      </c>
      <c r="AX21" s="5">
        <v>7.9069539854167514</v>
      </c>
      <c r="AY21" s="5">
        <v>8.4411143735184346</v>
      </c>
      <c r="AZ21" s="5">
        <v>7.8526819329506603</v>
      </c>
      <c r="BA21" s="5">
        <v>8.5572497081141528</v>
      </c>
      <c r="BB21" s="5">
        <v>8.7283987169900179</v>
      </c>
      <c r="BC21" s="5">
        <v>9.1698802434599003</v>
      </c>
      <c r="BD21" s="5">
        <v>8.3477058610536172</v>
      </c>
      <c r="BE21" s="5">
        <v>8.8790151784964628</v>
      </c>
      <c r="BF21" s="5">
        <v>8.7381757205812498</v>
      </c>
      <c r="BG21" s="5">
        <v>9.6321615160992664</v>
      </c>
      <c r="BH21" s="5">
        <v>9.8805433978348702</v>
      </c>
      <c r="BI21" s="5">
        <v>10.055119365484599</v>
      </c>
      <c r="BJ21" s="5">
        <v>10.409409046011493</v>
      </c>
      <c r="BK21" s="5">
        <v>11.054717077587981</v>
      </c>
      <c r="BL21" s="5">
        <v>10.753465241488577</v>
      </c>
      <c r="BM21" s="5">
        <v>11.248408634911943</v>
      </c>
      <c r="BN21" s="5">
        <v>10.290189409145487</v>
      </c>
      <c r="BO21" s="5">
        <v>11.296733016163216</v>
      </c>
      <c r="BP21" s="5">
        <v>10.792250987635711</v>
      </c>
      <c r="BQ21" s="5">
        <v>11.378826587055599</v>
      </c>
      <c r="BR21" s="5">
        <v>11.449957110884529</v>
      </c>
      <c r="BS21" s="5">
        <v>11.909423388859505</v>
      </c>
      <c r="BT21" s="5">
        <v>11.675267561470868</v>
      </c>
      <c r="BU21" s="5">
        <v>12.361722403597522</v>
      </c>
      <c r="BV21" s="5">
        <v>12.884594810167354</v>
      </c>
      <c r="BW21" s="5">
        <v>13.595675701075077</v>
      </c>
      <c r="BX21" s="5">
        <v>13.391864356457862</v>
      </c>
      <c r="BY21" s="5">
        <v>13.44002800128831</v>
      </c>
      <c r="BZ21" s="5">
        <v>13.199549362722804</v>
      </c>
      <c r="CA21" s="5">
        <v>13.613269085897418</v>
      </c>
      <c r="CB21" s="5">
        <v>12.933925187576333</v>
      </c>
      <c r="CC21" s="5">
        <v>13.921945018519658</v>
      </c>
    </row>
    <row r="22" spans="1:81" x14ac:dyDescent="0.55000000000000004">
      <c r="A22" s="4" t="s">
        <v>17</v>
      </c>
      <c r="B22" s="5">
        <v>61.699384005430751</v>
      </c>
      <c r="C22" s="5">
        <v>55.160432577720449</v>
      </c>
      <c r="D22" s="5">
        <v>83.496400130467762</v>
      </c>
      <c r="E22" s="5">
        <v>104.58348598193261</v>
      </c>
      <c r="F22" s="5">
        <v>50.51430200790071</v>
      </c>
      <c r="G22" s="5">
        <v>79.0213441422828</v>
      </c>
      <c r="H22" s="5">
        <v>75.743706046941568</v>
      </c>
      <c r="I22" s="5">
        <v>127.72932623156402</v>
      </c>
      <c r="J22" s="5">
        <v>61.666359161947923</v>
      </c>
      <c r="K22" s="5">
        <v>88.124417363717171</v>
      </c>
      <c r="L22" s="5">
        <v>74.154585949449171</v>
      </c>
      <c r="M22" s="5">
        <v>139.49916354998933</v>
      </c>
      <c r="N22" s="5">
        <v>58.814903948284488</v>
      </c>
      <c r="O22" s="5">
        <v>62.816291210830073</v>
      </c>
      <c r="P22" s="5">
        <v>91.241703620848156</v>
      </c>
      <c r="Q22" s="5">
        <v>144.08678457714694</v>
      </c>
      <c r="R22" s="5">
        <v>56.953076570763272</v>
      </c>
      <c r="S22" s="5">
        <v>85.917038630221853</v>
      </c>
      <c r="T22" s="5">
        <v>102.34812281005794</v>
      </c>
      <c r="U22" s="5">
        <v>100.57861428255721</v>
      </c>
      <c r="V22" s="5">
        <v>93.682894924838621</v>
      </c>
      <c r="W22" s="5">
        <v>67.595728993779034</v>
      </c>
      <c r="X22" s="5">
        <v>120.66728909716159</v>
      </c>
      <c r="Y22" s="5">
        <v>144.01198623851545</v>
      </c>
      <c r="Z22" s="5">
        <v>78.735374859711882</v>
      </c>
      <c r="AA22" s="5">
        <v>110.99273862350222</v>
      </c>
      <c r="AB22" s="5">
        <v>86.267565787893631</v>
      </c>
      <c r="AC22" s="5">
        <v>150.88834664253829</v>
      </c>
      <c r="AD22" s="5">
        <v>70.833728041319858</v>
      </c>
      <c r="AE22" s="5">
        <v>48.832179884892355</v>
      </c>
      <c r="AF22" s="5">
        <v>67.085004981007344</v>
      </c>
      <c r="AG22" s="5">
        <v>61.239855508220217</v>
      </c>
      <c r="AH22" s="5">
        <v>25.766060648747818</v>
      </c>
      <c r="AI22" s="5">
        <v>48.664492069162435</v>
      </c>
      <c r="AJ22" s="5">
        <v>26.542302858648654</v>
      </c>
      <c r="AK22" s="5">
        <v>99.120886401862776</v>
      </c>
      <c r="AL22" s="5">
        <v>29.849069331539496</v>
      </c>
      <c r="AM22" s="5">
        <v>65.932638395454177</v>
      </c>
      <c r="AN22" s="5">
        <v>87.035786993978206</v>
      </c>
      <c r="AO22" s="5">
        <v>70.82500963968468</v>
      </c>
      <c r="AP22" s="5">
        <v>29.128697835566712</v>
      </c>
      <c r="AQ22" s="5">
        <v>55.337055485584671</v>
      </c>
      <c r="AR22" s="5">
        <v>74.635721118876887</v>
      </c>
      <c r="AS22" s="5">
        <v>134.36538993342555</v>
      </c>
      <c r="AT22" s="5">
        <v>56.157386980288592</v>
      </c>
      <c r="AU22" s="5">
        <v>91.708076330759013</v>
      </c>
      <c r="AV22" s="5">
        <v>66.328716911702713</v>
      </c>
      <c r="AW22" s="5">
        <v>144.00781977724927</v>
      </c>
      <c r="AX22" s="5">
        <v>57.073824498263761</v>
      </c>
      <c r="AY22" s="5">
        <v>71.059793144516021</v>
      </c>
      <c r="AZ22" s="5">
        <v>117.71624104686364</v>
      </c>
      <c r="BA22" s="5">
        <v>146.17814131035635</v>
      </c>
      <c r="BB22" s="5">
        <v>64.396248918521593</v>
      </c>
      <c r="BC22" s="5">
        <v>88.681506985285637</v>
      </c>
      <c r="BD22" s="5">
        <v>95.309160926524299</v>
      </c>
      <c r="BE22" s="5">
        <v>158.77808316966838</v>
      </c>
      <c r="BF22" s="5">
        <v>72.790551096464725</v>
      </c>
      <c r="BG22" s="5">
        <v>98.228366997374764</v>
      </c>
      <c r="BH22" s="5">
        <v>82.368775013102663</v>
      </c>
      <c r="BI22" s="5">
        <v>216.77330689305779</v>
      </c>
      <c r="BJ22" s="5">
        <v>68.261590597478801</v>
      </c>
      <c r="BK22" s="5">
        <v>93.261775032256025</v>
      </c>
      <c r="BL22" s="5">
        <v>143.6029938478614</v>
      </c>
      <c r="BM22" s="5">
        <v>166.05064052240431</v>
      </c>
      <c r="BN22" s="5">
        <v>94.724948890062194</v>
      </c>
      <c r="BO22" s="5">
        <v>87.905917112233539</v>
      </c>
      <c r="BP22" s="5">
        <v>67.146743183536501</v>
      </c>
      <c r="BQ22" s="5">
        <v>206.05039081416766</v>
      </c>
      <c r="BR22" s="5">
        <v>68.822884049237103</v>
      </c>
      <c r="BS22" s="5">
        <v>77.470363846636445</v>
      </c>
      <c r="BT22" s="5">
        <v>89.221728560431075</v>
      </c>
      <c r="BU22" s="5">
        <v>118.09929652342558</v>
      </c>
      <c r="BV22" s="5">
        <v>68.944377505593565</v>
      </c>
      <c r="BW22" s="5">
        <v>54.682704359828818</v>
      </c>
      <c r="BX22" s="5">
        <v>101.81576976562698</v>
      </c>
      <c r="BY22" s="5">
        <v>153.61670243978466</v>
      </c>
      <c r="BZ22" s="5">
        <v>76.181816619627369</v>
      </c>
      <c r="CA22" s="5">
        <v>75.497187820708092</v>
      </c>
      <c r="CB22" s="5">
        <v>95.037357784034583</v>
      </c>
      <c r="CC22" s="5">
        <v>159.73795397548815</v>
      </c>
    </row>
    <row r="23" spans="1:81" x14ac:dyDescent="0.55000000000000004">
      <c r="A23" s="2" t="s">
        <v>18</v>
      </c>
      <c r="B23" s="3">
        <v>392.96987207228619</v>
      </c>
      <c r="C23" s="3">
        <v>455.24856043355686</v>
      </c>
      <c r="D23" s="3">
        <v>510.43409363841278</v>
      </c>
      <c r="E23" s="3">
        <v>464.53149588655833</v>
      </c>
      <c r="F23" s="3">
        <v>432.29008871196891</v>
      </c>
      <c r="G23" s="3">
        <v>499.3577330452348</v>
      </c>
      <c r="H23" s="3">
        <v>551.10742713103059</v>
      </c>
      <c r="I23" s="3">
        <v>508.27208892361745</v>
      </c>
      <c r="J23" s="3">
        <v>474.45476294936316</v>
      </c>
      <c r="K23" s="3">
        <v>531.29618307132978</v>
      </c>
      <c r="L23" s="3">
        <v>577.48828688047251</v>
      </c>
      <c r="M23" s="3">
        <v>520.52442780201898</v>
      </c>
      <c r="N23" s="3">
        <v>506.627996503921</v>
      </c>
      <c r="O23" s="3">
        <v>598.95925356506348</v>
      </c>
      <c r="P23" s="3">
        <v>658.97098535837063</v>
      </c>
      <c r="Q23" s="3">
        <v>543.89562820943775</v>
      </c>
      <c r="R23" s="3">
        <v>521.93868460466263</v>
      </c>
      <c r="S23" s="3">
        <v>595.71578843768123</v>
      </c>
      <c r="T23" s="3">
        <v>669.08394265434947</v>
      </c>
      <c r="U23" s="3">
        <v>597.95128071577915</v>
      </c>
      <c r="V23" s="3">
        <v>563.21313325410824</v>
      </c>
      <c r="W23" s="3">
        <v>683.77024684497201</v>
      </c>
      <c r="X23" s="3">
        <v>776.36065762480632</v>
      </c>
      <c r="Y23" s="3">
        <v>696.8267728273745</v>
      </c>
      <c r="Z23" s="3">
        <v>623.74095425682458</v>
      </c>
      <c r="AA23" s="3">
        <v>742.74882549213748</v>
      </c>
      <c r="AB23" s="3">
        <v>834.19494813424672</v>
      </c>
      <c r="AC23" s="3">
        <v>731.86529447311989</v>
      </c>
      <c r="AD23" s="3">
        <v>637.20447243811782</v>
      </c>
      <c r="AE23" s="3">
        <v>714.55812956106831</v>
      </c>
      <c r="AF23" s="3">
        <v>843.77429753907825</v>
      </c>
      <c r="AG23" s="3">
        <v>711.44430563809294</v>
      </c>
      <c r="AH23" s="3">
        <v>644.46541801532396</v>
      </c>
      <c r="AI23" s="3">
        <v>823.9357163698935</v>
      </c>
      <c r="AJ23" s="3">
        <v>893.7112009782029</v>
      </c>
      <c r="AK23" s="3">
        <v>754.86723955053696</v>
      </c>
      <c r="AL23" s="3">
        <v>702.21813319855437</v>
      </c>
      <c r="AM23" s="3">
        <v>900.47214033372427</v>
      </c>
      <c r="AN23" s="3">
        <v>971.67836681024835</v>
      </c>
      <c r="AO23" s="3">
        <v>835.08289255896261</v>
      </c>
      <c r="AP23" s="3">
        <v>758.4799200859153</v>
      </c>
      <c r="AQ23" s="3">
        <v>909.41178289347852</v>
      </c>
      <c r="AR23" s="3">
        <v>1035.3593684918653</v>
      </c>
      <c r="AS23" s="3">
        <v>917.90014046390581</v>
      </c>
      <c r="AT23" s="3">
        <v>844.08344716800366</v>
      </c>
      <c r="AU23" s="3">
        <v>1005.0968373304034</v>
      </c>
      <c r="AV23" s="3">
        <v>1113.4326070501588</v>
      </c>
      <c r="AW23" s="3">
        <v>957.30610845143394</v>
      </c>
      <c r="AX23" s="3">
        <v>856.7872194869957</v>
      </c>
      <c r="AY23" s="3">
        <v>1024.537314418159</v>
      </c>
      <c r="AZ23" s="3">
        <v>1133.3226608772054</v>
      </c>
      <c r="BA23" s="3">
        <v>1034.3778052176394</v>
      </c>
      <c r="BB23" s="3">
        <v>897.91586263313445</v>
      </c>
      <c r="BC23" s="3">
        <v>1030.2653595514935</v>
      </c>
      <c r="BD23" s="3">
        <v>1232.5736902157144</v>
      </c>
      <c r="BE23" s="3">
        <v>1075.8690875996567</v>
      </c>
      <c r="BF23" s="3">
        <v>955.08417525054892</v>
      </c>
      <c r="BG23" s="3">
        <v>1099.148307653237</v>
      </c>
      <c r="BH23" s="3">
        <v>1273.8879081188818</v>
      </c>
      <c r="BI23" s="3">
        <v>1159.6806089773327</v>
      </c>
      <c r="BJ23" s="3">
        <v>985.89955312523114</v>
      </c>
      <c r="BK23" s="3">
        <v>1084.1937916174475</v>
      </c>
      <c r="BL23" s="3">
        <v>1281.9461418547639</v>
      </c>
      <c r="BM23" s="3">
        <v>1165.9215134025567</v>
      </c>
      <c r="BN23" s="3">
        <v>980.26349951902841</v>
      </c>
      <c r="BO23" s="3">
        <v>1055.1937738065712</v>
      </c>
      <c r="BP23" s="3">
        <v>1256.0173850079941</v>
      </c>
      <c r="BQ23" s="3">
        <v>1132.5603416664062</v>
      </c>
      <c r="BR23" s="3">
        <v>1047.7803162773193</v>
      </c>
      <c r="BS23" s="3">
        <v>1144.1312098074045</v>
      </c>
      <c r="BT23" s="3">
        <v>1330.2102119625536</v>
      </c>
      <c r="BU23" s="3">
        <v>1182.5210505350453</v>
      </c>
      <c r="BV23" s="3">
        <v>1152.6105946714624</v>
      </c>
      <c r="BW23" s="3">
        <v>1284.5155430971683</v>
      </c>
      <c r="BX23" s="3">
        <v>1501.0124052682334</v>
      </c>
      <c r="BY23" s="3">
        <v>1311.5723136994322</v>
      </c>
      <c r="BZ23" s="3">
        <v>1229.9246393395988</v>
      </c>
      <c r="CA23" s="3">
        <v>1365.1432245028145</v>
      </c>
      <c r="CB23" s="3">
        <v>1587.1307672570897</v>
      </c>
      <c r="CC23" s="3">
        <v>1388.5667649026004</v>
      </c>
    </row>
    <row r="24" spans="1:81" x14ac:dyDescent="0.55000000000000004">
      <c r="A24" s="4" t="s">
        <v>19</v>
      </c>
      <c r="B24" s="5">
        <v>103.89282932931437</v>
      </c>
      <c r="C24" s="5">
        <v>145.4613038109444</v>
      </c>
      <c r="D24" s="5">
        <v>181.58383382712535</v>
      </c>
      <c r="E24" s="5">
        <v>123.93536574908156</v>
      </c>
      <c r="F24" s="5">
        <v>118.46546873372698</v>
      </c>
      <c r="G24" s="5">
        <v>156.9477184935125</v>
      </c>
      <c r="H24" s="5">
        <v>188.23539872002814</v>
      </c>
      <c r="I24" s="5">
        <v>130.75236355921291</v>
      </c>
      <c r="J24" s="5">
        <v>124.66629113650735</v>
      </c>
      <c r="K24" s="5">
        <v>153.58017002677266</v>
      </c>
      <c r="L24" s="5">
        <v>192.5478632729826</v>
      </c>
      <c r="M24" s="5">
        <v>134.08431934905295</v>
      </c>
      <c r="N24" s="5">
        <v>133.69936179708742</v>
      </c>
      <c r="O24" s="5">
        <v>185.74777251386047</v>
      </c>
      <c r="P24" s="5">
        <v>233.3877726555541</v>
      </c>
      <c r="Q24" s="5">
        <v>145.94180869594538</v>
      </c>
      <c r="R24" s="5">
        <v>138.52907894875077</v>
      </c>
      <c r="S24" s="5">
        <v>193.21606394077043</v>
      </c>
      <c r="T24" s="5">
        <v>237.06492836509568</v>
      </c>
      <c r="U24" s="5">
        <v>148.17676092841523</v>
      </c>
      <c r="V24" s="5">
        <v>133.80184072996047</v>
      </c>
      <c r="W24" s="5">
        <v>200.64263570937476</v>
      </c>
      <c r="X24" s="5">
        <v>266.94806010733777</v>
      </c>
      <c r="Y24" s="5">
        <v>168.25157345616117</v>
      </c>
      <c r="Z24" s="5">
        <v>170.37714855548987</v>
      </c>
      <c r="AA24" s="5">
        <v>247.35485745642498</v>
      </c>
      <c r="AB24" s="5">
        <v>307.19332673829535</v>
      </c>
      <c r="AC24" s="5">
        <v>185.67121902266649</v>
      </c>
      <c r="AD24" s="5">
        <v>161.04460838271615</v>
      </c>
      <c r="AE24" s="5">
        <v>236.91053582585374</v>
      </c>
      <c r="AF24" s="5">
        <v>306.25796942845136</v>
      </c>
      <c r="AG24" s="5">
        <v>176.31668518450479</v>
      </c>
      <c r="AH24" s="5">
        <v>184.4481197390929</v>
      </c>
      <c r="AI24" s="5">
        <v>269.96799435859288</v>
      </c>
      <c r="AJ24" s="5">
        <v>347.92586955697618</v>
      </c>
      <c r="AK24" s="5">
        <v>211.24052841041106</v>
      </c>
      <c r="AL24" s="5">
        <v>207.17802559014294</v>
      </c>
      <c r="AM24" s="5">
        <v>291.7541759903192</v>
      </c>
      <c r="AN24" s="5">
        <v>370.76045967936295</v>
      </c>
      <c r="AO24" s="5">
        <v>243.17916049946859</v>
      </c>
      <c r="AP24" s="5">
        <v>204.31511016151893</v>
      </c>
      <c r="AQ24" s="5">
        <v>300.54296123308956</v>
      </c>
      <c r="AR24" s="5">
        <v>389.29563307827846</v>
      </c>
      <c r="AS24" s="5">
        <v>238.89870477661805</v>
      </c>
      <c r="AT24" s="5">
        <v>218.11266422229863</v>
      </c>
      <c r="AU24" s="5">
        <v>326.96366634371873</v>
      </c>
      <c r="AV24" s="5">
        <v>419.75103107307484</v>
      </c>
      <c r="AW24" s="5">
        <v>248.91363836090758</v>
      </c>
      <c r="AX24" s="5">
        <v>227.15046177467696</v>
      </c>
      <c r="AY24" s="5">
        <v>330.34427941559369</v>
      </c>
      <c r="AZ24" s="5">
        <v>424.79092259168561</v>
      </c>
      <c r="BA24" s="5">
        <v>256.56333621804345</v>
      </c>
      <c r="BB24" s="5">
        <v>238.5749908739439</v>
      </c>
      <c r="BC24" s="5">
        <v>349.78352565583197</v>
      </c>
      <c r="BD24" s="5">
        <v>461.93005615506308</v>
      </c>
      <c r="BE24" s="5">
        <v>272.96242731516065</v>
      </c>
      <c r="BF24" s="5">
        <v>247.51616669612173</v>
      </c>
      <c r="BG24" s="5">
        <v>371.36308922534494</v>
      </c>
      <c r="BH24" s="5">
        <v>487.26277604560607</v>
      </c>
      <c r="BI24" s="5">
        <v>275.07496803292759</v>
      </c>
      <c r="BJ24" s="5">
        <v>243.93342597365717</v>
      </c>
      <c r="BK24" s="5">
        <v>350.02586372037774</v>
      </c>
      <c r="BL24" s="5">
        <v>453.07098773612961</v>
      </c>
      <c r="BM24" s="5">
        <v>258.43272256983488</v>
      </c>
      <c r="BN24" s="5">
        <v>232.46593395894598</v>
      </c>
      <c r="BO24" s="5">
        <v>353.61393945981274</v>
      </c>
      <c r="BP24" s="5">
        <v>455.06676914480965</v>
      </c>
      <c r="BQ24" s="5">
        <v>269.22135743643128</v>
      </c>
      <c r="BR24" s="5">
        <v>249.34843882221813</v>
      </c>
      <c r="BS24" s="5">
        <v>376.41177691257894</v>
      </c>
      <c r="BT24" s="5">
        <v>499.84930076829187</v>
      </c>
      <c r="BU24" s="5">
        <v>289.79279223965938</v>
      </c>
      <c r="BV24" s="5">
        <v>276.19551954313425</v>
      </c>
      <c r="BW24" s="5">
        <v>464.72089311125239</v>
      </c>
      <c r="BX24" s="5">
        <v>618.51099421481013</v>
      </c>
      <c r="BY24" s="5">
        <v>333.56550908912027</v>
      </c>
      <c r="BZ24" s="5">
        <v>302.34498021028173</v>
      </c>
      <c r="CA24" s="5">
        <v>485.7620630711387</v>
      </c>
      <c r="CB24" s="5">
        <v>643.39936853934159</v>
      </c>
      <c r="CC24" s="5">
        <v>343.2545190510935</v>
      </c>
    </row>
    <row r="25" spans="1:81" x14ac:dyDescent="0.55000000000000004">
      <c r="A25" s="4" t="s">
        <v>20</v>
      </c>
      <c r="B25" s="5">
        <v>8.5450660924899644</v>
      </c>
      <c r="C25" s="5">
        <v>13.237389358797831</v>
      </c>
      <c r="D25" s="5">
        <v>17.658991554568765</v>
      </c>
      <c r="E25" s="5">
        <v>11.618277431953828</v>
      </c>
      <c r="F25" s="5">
        <v>10.449041262673036</v>
      </c>
      <c r="G25" s="5">
        <v>15.336238779015904</v>
      </c>
      <c r="H25" s="5">
        <v>19.76743387353125</v>
      </c>
      <c r="I25" s="5">
        <v>13.340279417701957</v>
      </c>
      <c r="J25" s="5">
        <v>15.894965624411554</v>
      </c>
      <c r="K25" s="5">
        <v>20.51786877952712</v>
      </c>
      <c r="L25" s="5">
        <v>25.990725670751502</v>
      </c>
      <c r="M25" s="5">
        <v>15.688380698439392</v>
      </c>
      <c r="N25" s="5">
        <v>14.539173803348586</v>
      </c>
      <c r="O25" s="5">
        <v>20.417830314459902</v>
      </c>
      <c r="P25" s="5">
        <v>26.334077575094561</v>
      </c>
      <c r="Q25" s="5">
        <v>15.662417548949779</v>
      </c>
      <c r="R25" s="5">
        <v>12.105791806228734</v>
      </c>
      <c r="S25" s="5">
        <v>19.930531993304903</v>
      </c>
      <c r="T25" s="5">
        <v>26.905007620770199</v>
      </c>
      <c r="U25" s="5">
        <v>15.832059733653018</v>
      </c>
      <c r="V25" s="5">
        <v>16.125525474339913</v>
      </c>
      <c r="W25" s="5">
        <v>26.859747117719451</v>
      </c>
      <c r="X25" s="5">
        <v>37.89308693183326</v>
      </c>
      <c r="Y25" s="5">
        <v>22.005187616691412</v>
      </c>
      <c r="Z25" s="5">
        <v>18.892931243720732</v>
      </c>
      <c r="AA25" s="5">
        <v>31.254808166452143</v>
      </c>
      <c r="AB25" s="5">
        <v>42.141147953336777</v>
      </c>
      <c r="AC25" s="5">
        <v>23.844205362543832</v>
      </c>
      <c r="AD25" s="5">
        <v>14.957577839680891</v>
      </c>
      <c r="AE25" s="5">
        <v>25.093982185236793</v>
      </c>
      <c r="AF25" s="5">
        <v>34.460584235438695</v>
      </c>
      <c r="AG25" s="5">
        <v>18.089253666667659</v>
      </c>
      <c r="AH25" s="5">
        <v>17.149390228827869</v>
      </c>
      <c r="AI25" s="5">
        <v>27.979787535748052</v>
      </c>
      <c r="AJ25" s="5">
        <v>38.149191010997029</v>
      </c>
      <c r="AK25" s="5">
        <v>21.077933309116812</v>
      </c>
      <c r="AL25" s="5">
        <v>19.661659553993324</v>
      </c>
      <c r="AM25" s="5">
        <v>30.595050293589047</v>
      </c>
      <c r="AN25" s="5">
        <v>41.016748507155114</v>
      </c>
      <c r="AO25" s="5">
        <v>25.063295140016194</v>
      </c>
      <c r="AP25" s="5">
        <v>20.530987062911962</v>
      </c>
      <c r="AQ25" s="5">
        <v>33.856939583365076</v>
      </c>
      <c r="AR25" s="5">
        <v>46.431033045457674</v>
      </c>
      <c r="AS25" s="5">
        <v>25.682758333898079</v>
      </c>
      <c r="AT25" s="5">
        <v>22.990611433557447</v>
      </c>
      <c r="AU25" s="5">
        <v>38.370606164786324</v>
      </c>
      <c r="AV25" s="5">
        <v>51.446651634794172</v>
      </c>
      <c r="AW25" s="5">
        <v>27.085130766862068</v>
      </c>
      <c r="AX25" s="5">
        <v>24.604308711002371</v>
      </c>
      <c r="AY25" s="5">
        <v>40.267773195653163</v>
      </c>
      <c r="AZ25" s="5">
        <v>55.002166453094688</v>
      </c>
      <c r="BA25" s="5">
        <v>29.606751640249751</v>
      </c>
      <c r="BB25" s="5">
        <v>26.454693797781573</v>
      </c>
      <c r="BC25" s="5">
        <v>44.266667062606743</v>
      </c>
      <c r="BD25" s="5">
        <v>63.419252888554539</v>
      </c>
      <c r="BE25" s="5">
        <v>34.384386251057336</v>
      </c>
      <c r="BF25" s="5">
        <v>28.936159651568325</v>
      </c>
      <c r="BG25" s="5">
        <v>50.583779313873855</v>
      </c>
      <c r="BH25" s="5">
        <v>70.411166949136899</v>
      </c>
      <c r="BI25" s="5">
        <v>33.726894085420881</v>
      </c>
      <c r="BJ25" s="5">
        <v>27.085428601253344</v>
      </c>
      <c r="BK25" s="5">
        <v>41.67381188996481</v>
      </c>
      <c r="BL25" s="5">
        <v>55.695384802270503</v>
      </c>
      <c r="BM25" s="5">
        <v>27.813374706511361</v>
      </c>
      <c r="BN25" s="5">
        <v>24.232643137979835</v>
      </c>
      <c r="BO25" s="5">
        <v>43.037719578010865</v>
      </c>
      <c r="BP25" s="5">
        <v>59.501156149154284</v>
      </c>
      <c r="BQ25" s="5">
        <v>30.857481134855014</v>
      </c>
      <c r="BR25" s="5">
        <v>25.964228988676208</v>
      </c>
      <c r="BS25" s="5">
        <v>44.603768037524304</v>
      </c>
      <c r="BT25" s="5">
        <v>62.941608330262767</v>
      </c>
      <c r="BU25" s="5">
        <v>31.28203850385367</v>
      </c>
      <c r="BV25" s="5">
        <v>22.957760140374951</v>
      </c>
      <c r="BW25" s="5">
        <v>45.200129176187282</v>
      </c>
      <c r="BX25" s="5">
        <v>64.051935479446215</v>
      </c>
      <c r="BY25" s="5">
        <v>29.854685488822724</v>
      </c>
      <c r="BZ25" s="5">
        <v>26.449869388403592</v>
      </c>
      <c r="CA25" s="5">
        <v>50.124755111122425</v>
      </c>
      <c r="CB25" s="5">
        <v>70.45776227593592</v>
      </c>
      <c r="CC25" s="5">
        <v>32.197664534784224</v>
      </c>
    </row>
    <row r="26" spans="1:81" x14ac:dyDescent="0.55000000000000004">
      <c r="A26" s="4" t="s">
        <v>21</v>
      </c>
      <c r="B26" s="5">
        <v>21.142491920225552</v>
      </c>
      <c r="C26" s="5">
        <v>21.164902435307511</v>
      </c>
      <c r="D26" s="5">
        <v>23.044635437562278</v>
      </c>
      <c r="E26" s="5">
        <v>26.595189927688864</v>
      </c>
      <c r="F26" s="5">
        <v>23.006831063980087</v>
      </c>
      <c r="G26" s="5">
        <v>26.568592499416582</v>
      </c>
      <c r="H26" s="5">
        <v>28.207970268239876</v>
      </c>
      <c r="I26" s="5">
        <v>27.782430339996694</v>
      </c>
      <c r="J26" s="5">
        <v>18.750451606198709</v>
      </c>
      <c r="K26" s="5">
        <v>17.033897189834363</v>
      </c>
      <c r="L26" s="5">
        <v>16.136058980413594</v>
      </c>
      <c r="M26" s="5">
        <v>15.904441786812669</v>
      </c>
      <c r="N26" s="5">
        <v>21.437504689205554</v>
      </c>
      <c r="O26" s="5">
        <v>22.172395082905183</v>
      </c>
      <c r="P26" s="5">
        <v>22.767938076159709</v>
      </c>
      <c r="Q26" s="5">
        <v>23.212892527026838</v>
      </c>
      <c r="R26" s="5">
        <v>25.090578913687835</v>
      </c>
      <c r="S26" s="5">
        <v>25.107797566465734</v>
      </c>
      <c r="T26" s="5">
        <v>25.077065481306846</v>
      </c>
      <c r="U26" s="5">
        <v>24.898055323704057</v>
      </c>
      <c r="V26" s="5">
        <v>34.303831616294985</v>
      </c>
      <c r="W26" s="5">
        <v>35.127013138985433</v>
      </c>
      <c r="X26" s="5">
        <v>37.033837037233212</v>
      </c>
      <c r="Y26" s="5">
        <v>40.474781571034924</v>
      </c>
      <c r="Z26" s="5">
        <v>37.851975749379307</v>
      </c>
      <c r="AA26" s="5">
        <v>38.773775169771625</v>
      </c>
      <c r="AB26" s="5">
        <v>35.577035958682046</v>
      </c>
      <c r="AC26" s="5">
        <v>28.792125826079513</v>
      </c>
      <c r="AD26" s="5">
        <v>12.983629654742515</v>
      </c>
      <c r="AE26" s="5">
        <v>7.7907874773768242</v>
      </c>
      <c r="AF26" s="5">
        <v>4.1983571379463172</v>
      </c>
      <c r="AG26" s="5">
        <v>1.1556019930605146</v>
      </c>
      <c r="AH26" s="5">
        <v>4.7299663839103232</v>
      </c>
      <c r="AI26" s="5">
        <v>4.1967968339793913</v>
      </c>
      <c r="AJ26" s="5">
        <v>6.6074781091873263</v>
      </c>
      <c r="AK26" s="5">
        <v>11.827594941932347</v>
      </c>
      <c r="AL26" s="5">
        <v>28.103005107205234</v>
      </c>
      <c r="AM26" s="5">
        <v>31.135126473554351</v>
      </c>
      <c r="AN26" s="5">
        <v>32.561443154882653</v>
      </c>
      <c r="AO26" s="5">
        <v>32.844680459871654</v>
      </c>
      <c r="AP26" s="5">
        <v>17.615240287501166</v>
      </c>
      <c r="AQ26" s="5">
        <v>17.997320442145309</v>
      </c>
      <c r="AR26" s="5">
        <v>17.86814835380639</v>
      </c>
      <c r="AS26" s="5">
        <v>20.127546536585953</v>
      </c>
      <c r="AT26" s="5">
        <v>22.027578987635394</v>
      </c>
      <c r="AU26" s="5">
        <v>21.327719469476591</v>
      </c>
      <c r="AV26" s="5">
        <v>22.233795531359789</v>
      </c>
      <c r="AW26" s="5">
        <v>20.782906011528297</v>
      </c>
      <c r="AX26" s="5">
        <v>22.030970413118922</v>
      </c>
      <c r="AY26" s="5">
        <v>20.219543130222718</v>
      </c>
      <c r="AZ26" s="5">
        <v>18.487116996567238</v>
      </c>
      <c r="BA26" s="5">
        <v>18.896369460090909</v>
      </c>
      <c r="BB26" s="5">
        <v>18.691758213843997</v>
      </c>
      <c r="BC26" s="5">
        <v>17.572001027075515</v>
      </c>
      <c r="BD26" s="5">
        <v>15.925486469382378</v>
      </c>
      <c r="BE26" s="5">
        <v>17.114754289698169</v>
      </c>
      <c r="BF26" s="5">
        <v>19.446165677580694</v>
      </c>
      <c r="BG26" s="5">
        <v>19.703896208884714</v>
      </c>
      <c r="BH26" s="5">
        <v>17.633254193464438</v>
      </c>
      <c r="BI26" s="5">
        <v>15.413683920070127</v>
      </c>
      <c r="BJ26" s="5">
        <v>8.924508751906032</v>
      </c>
      <c r="BK26" s="5">
        <v>5.621755750409676</v>
      </c>
      <c r="BL26" s="5">
        <v>4.37594234192008</v>
      </c>
      <c r="BM26" s="5">
        <v>4.9067931557642197</v>
      </c>
      <c r="BN26" s="5">
        <v>5.1935188509078216</v>
      </c>
      <c r="BO26" s="5">
        <v>5.329556663241604</v>
      </c>
      <c r="BP26" s="5">
        <v>5.60532712535732</v>
      </c>
      <c r="BQ26" s="5">
        <v>6.7705973604932979</v>
      </c>
      <c r="BR26" s="5">
        <v>6.0179712367210243</v>
      </c>
      <c r="BS26" s="5">
        <v>5.8131246415931059</v>
      </c>
      <c r="BT26" s="5">
        <v>5.7196830131556311</v>
      </c>
      <c r="BU26" s="5">
        <v>5.738661926744058</v>
      </c>
      <c r="BV26" s="5">
        <v>7.2721285134569342</v>
      </c>
      <c r="BW26" s="5">
        <v>6.6564067844477819</v>
      </c>
      <c r="BX26" s="5">
        <v>6.7828061052591693</v>
      </c>
      <c r="BY26" s="5">
        <v>7.0487562651954221</v>
      </c>
      <c r="BZ26" s="5">
        <v>7.9939674623756929</v>
      </c>
      <c r="CA26" s="5">
        <v>8.0754732305091181</v>
      </c>
      <c r="CB26" s="5">
        <v>8.1296911058144872</v>
      </c>
      <c r="CC26" s="5">
        <v>8.502764325168414</v>
      </c>
    </row>
    <row r="27" spans="1:81" x14ac:dyDescent="0.55000000000000004">
      <c r="A27" s="4" t="s">
        <v>22</v>
      </c>
      <c r="B27" s="5">
        <v>54.11558115256345</v>
      </c>
      <c r="C27" s="5">
        <v>57.016530352731486</v>
      </c>
      <c r="D27" s="5">
        <v>60.550870739517904</v>
      </c>
      <c r="E27" s="5">
        <v>64.784867945263102</v>
      </c>
      <c r="F27" s="5">
        <v>72.506400303089606</v>
      </c>
      <c r="G27" s="5">
        <v>76.44237207758772</v>
      </c>
      <c r="H27" s="5">
        <v>81.088320668732621</v>
      </c>
      <c r="I27" s="5">
        <v>86.344564460132347</v>
      </c>
      <c r="J27" s="5">
        <v>75.380567369245526</v>
      </c>
      <c r="K27" s="5">
        <v>78.774882562030314</v>
      </c>
      <c r="L27" s="5">
        <v>80.565040965232953</v>
      </c>
      <c r="M27" s="5">
        <v>81.772591654393949</v>
      </c>
      <c r="N27" s="5">
        <v>80.03488698051919</v>
      </c>
      <c r="O27" s="5">
        <v>81.707529130280932</v>
      </c>
      <c r="P27" s="5">
        <v>83.885989014185355</v>
      </c>
      <c r="Q27" s="5">
        <v>86.801254110084983</v>
      </c>
      <c r="R27" s="5">
        <v>74.134680732562813</v>
      </c>
      <c r="S27" s="5">
        <v>78.030756811657412</v>
      </c>
      <c r="T27" s="5">
        <v>82.506004111385693</v>
      </c>
      <c r="U27" s="5">
        <v>87.465883624318309</v>
      </c>
      <c r="V27" s="5">
        <v>79.810358743210628</v>
      </c>
      <c r="W27" s="5">
        <v>88.581837791460373</v>
      </c>
      <c r="X27" s="5">
        <v>92.403668607207976</v>
      </c>
      <c r="Y27" s="5">
        <v>96.495376088388582</v>
      </c>
      <c r="Z27" s="5">
        <v>83.017720084926566</v>
      </c>
      <c r="AA27" s="5">
        <v>89.496638486503159</v>
      </c>
      <c r="AB27" s="5">
        <v>97.603731861822112</v>
      </c>
      <c r="AC27" s="5">
        <v>107.08395487589688</v>
      </c>
      <c r="AD27" s="5">
        <v>83.196379657640577</v>
      </c>
      <c r="AE27" s="5">
        <v>82.963437372017523</v>
      </c>
      <c r="AF27" s="5">
        <v>89.976846684245643</v>
      </c>
      <c r="AG27" s="5">
        <v>91.885543661827029</v>
      </c>
      <c r="AH27" s="5">
        <v>81.57464728404031</v>
      </c>
      <c r="AI27" s="5">
        <v>82.489781652621474</v>
      </c>
      <c r="AJ27" s="5">
        <v>86.231365040776382</v>
      </c>
      <c r="AK27" s="5">
        <v>87.087333036705047</v>
      </c>
      <c r="AL27" s="5">
        <v>87.160906038140922</v>
      </c>
      <c r="AM27" s="5">
        <v>89.278095087872799</v>
      </c>
      <c r="AN27" s="5">
        <v>93.066718415948927</v>
      </c>
      <c r="AO27" s="5">
        <v>98.773056922522528</v>
      </c>
      <c r="AP27" s="5">
        <v>99.192365353762739</v>
      </c>
      <c r="AQ27" s="5">
        <v>103.5539045331806</v>
      </c>
      <c r="AR27" s="5">
        <v>103.73774467550045</v>
      </c>
      <c r="AS27" s="5">
        <v>104.53305896370907</v>
      </c>
      <c r="AT27" s="5">
        <v>107.67476130418433</v>
      </c>
      <c r="AU27" s="5">
        <v>112.98626215963873</v>
      </c>
      <c r="AV27" s="5">
        <v>113.15220405107655</v>
      </c>
      <c r="AW27" s="5">
        <v>117.51077248510066</v>
      </c>
      <c r="AX27" s="5">
        <v>104.36649048893804</v>
      </c>
      <c r="AY27" s="5">
        <v>108.79018031379958</v>
      </c>
      <c r="AZ27" s="5">
        <v>112.49542389765007</v>
      </c>
      <c r="BA27" s="5">
        <v>138.2459052996123</v>
      </c>
      <c r="BB27" s="5">
        <v>119.05450703330044</v>
      </c>
      <c r="BC27" s="5">
        <v>121.29385461536785</v>
      </c>
      <c r="BD27" s="5">
        <v>123.52840609923079</v>
      </c>
      <c r="BE27" s="5">
        <v>120.94123225210103</v>
      </c>
      <c r="BF27" s="5">
        <v>121.78168697731945</v>
      </c>
      <c r="BG27" s="5">
        <v>120.5529424828924</v>
      </c>
      <c r="BH27" s="5">
        <v>124.4007651770804</v>
      </c>
      <c r="BI27" s="5">
        <v>148.82060536270791</v>
      </c>
      <c r="BJ27" s="5">
        <v>140.34714947072294</v>
      </c>
      <c r="BK27" s="5">
        <v>142.85719212440347</v>
      </c>
      <c r="BL27" s="5">
        <v>147.16236805554615</v>
      </c>
      <c r="BM27" s="5">
        <v>151.74729034932739</v>
      </c>
      <c r="BN27" s="5">
        <v>138.13998827976587</v>
      </c>
      <c r="BO27" s="5">
        <v>135.03961011511737</v>
      </c>
      <c r="BP27" s="5">
        <v>133.77061614441254</v>
      </c>
      <c r="BQ27" s="5">
        <v>139.93178546070433</v>
      </c>
      <c r="BR27" s="5">
        <v>154.18082843294104</v>
      </c>
      <c r="BS27" s="5">
        <v>150.51087310552901</v>
      </c>
      <c r="BT27" s="5">
        <v>141.91654136396556</v>
      </c>
      <c r="BU27" s="5">
        <v>146.45548310048719</v>
      </c>
      <c r="BV27" s="5">
        <v>154.05098267603552</v>
      </c>
      <c r="BW27" s="5">
        <v>154.53836217836289</v>
      </c>
      <c r="BX27" s="5">
        <v>154.28719845918943</v>
      </c>
      <c r="BY27" s="5">
        <v>173.3679483479263</v>
      </c>
      <c r="BZ27" s="5">
        <v>164.55686685899246</v>
      </c>
      <c r="CA27" s="5">
        <v>174.70209324924866</v>
      </c>
      <c r="CB27" s="5">
        <v>182.57277473272069</v>
      </c>
      <c r="CC27" s="5">
        <v>202.57303484292368</v>
      </c>
    </row>
    <row r="28" spans="1:81" x14ac:dyDescent="0.55000000000000004">
      <c r="A28" s="4" t="s">
        <v>23</v>
      </c>
      <c r="B28" s="5">
        <v>17.531244634451802</v>
      </c>
      <c r="C28" s="5">
        <v>15.024608991809943</v>
      </c>
      <c r="D28" s="5">
        <v>17.429480189764956</v>
      </c>
      <c r="E28" s="5">
        <v>19.361499528396514</v>
      </c>
      <c r="F28" s="5">
        <v>19.225452857835588</v>
      </c>
      <c r="G28" s="5">
        <v>19.501301525715363</v>
      </c>
      <c r="H28" s="5">
        <v>23.172616055712897</v>
      </c>
      <c r="I28" s="5">
        <v>24.912369328106891</v>
      </c>
      <c r="J28" s="5">
        <v>22.484353281639986</v>
      </c>
      <c r="K28" s="5">
        <v>24.418857973792385</v>
      </c>
      <c r="L28" s="5">
        <v>24.953632720238019</v>
      </c>
      <c r="M28" s="5">
        <v>26.628014552226816</v>
      </c>
      <c r="N28" s="5">
        <v>25.997431698545224</v>
      </c>
      <c r="O28" s="5">
        <v>26.877045349610334</v>
      </c>
      <c r="P28" s="5">
        <v>26.737435810547993</v>
      </c>
      <c r="Q28" s="5">
        <v>20.7060447091411</v>
      </c>
      <c r="R28" s="5">
        <v>23.201999458275687</v>
      </c>
      <c r="S28" s="5">
        <v>22.923535518124041</v>
      </c>
      <c r="T28" s="5">
        <v>25.5456137951596</v>
      </c>
      <c r="U28" s="5">
        <v>28.630894586376971</v>
      </c>
      <c r="V28" s="5">
        <v>32.033293293965947</v>
      </c>
      <c r="W28" s="5">
        <v>31.778633141541093</v>
      </c>
      <c r="X28" s="5">
        <v>32.246192824448393</v>
      </c>
      <c r="Y28" s="5">
        <v>36.226077188915355</v>
      </c>
      <c r="Z28" s="5">
        <v>31.643178188533753</v>
      </c>
      <c r="AA28" s="5">
        <v>30.503774882186384</v>
      </c>
      <c r="AB28" s="5">
        <v>31.5832391350935</v>
      </c>
      <c r="AC28" s="5">
        <v>32.595393427204407</v>
      </c>
      <c r="AD28" s="5">
        <v>33.130540072247413</v>
      </c>
      <c r="AE28" s="5">
        <v>32.01908148411092</v>
      </c>
      <c r="AF28" s="5">
        <v>35.7466124907763</v>
      </c>
      <c r="AG28" s="5">
        <v>39.274936729606281</v>
      </c>
      <c r="AH28" s="5">
        <v>36.423770723599674</v>
      </c>
      <c r="AI28" s="5">
        <v>37.987796882605309</v>
      </c>
      <c r="AJ28" s="5">
        <v>35.784019602300802</v>
      </c>
      <c r="AK28" s="5">
        <v>36.399312429967978</v>
      </c>
      <c r="AL28" s="5">
        <v>34.576124273617467</v>
      </c>
      <c r="AM28" s="5">
        <v>29.79255664505785</v>
      </c>
      <c r="AN28" s="5">
        <v>28.298790394443785</v>
      </c>
      <c r="AO28" s="5">
        <v>31.210787062591532</v>
      </c>
      <c r="AP28" s="5">
        <v>38.161391627241699</v>
      </c>
      <c r="AQ28" s="5">
        <v>35.936173701863815</v>
      </c>
      <c r="AR28" s="5">
        <v>36.641291545609612</v>
      </c>
      <c r="AS28" s="5">
        <v>41.907292744079655</v>
      </c>
      <c r="AT28" s="5">
        <v>51.583561677056537</v>
      </c>
      <c r="AU28" s="5">
        <v>48.752538648065801</v>
      </c>
      <c r="AV28" s="5">
        <v>49.399692223160379</v>
      </c>
      <c r="AW28" s="5">
        <v>49.218207451717291</v>
      </c>
      <c r="AX28" s="5">
        <v>50.95865722367234</v>
      </c>
      <c r="AY28" s="5">
        <v>51.868327016209385</v>
      </c>
      <c r="AZ28" s="5">
        <v>48.26579470910314</v>
      </c>
      <c r="BA28" s="5">
        <v>48.746221051015212</v>
      </c>
      <c r="BB28" s="5">
        <v>51.099280647714323</v>
      </c>
      <c r="BC28" s="5">
        <v>48.806355113518435</v>
      </c>
      <c r="BD28" s="5">
        <v>50.945453489807306</v>
      </c>
      <c r="BE28" s="5">
        <v>54.982910748959952</v>
      </c>
      <c r="BF28" s="5">
        <v>58.614395027567866</v>
      </c>
      <c r="BG28" s="5">
        <v>62.722898812839915</v>
      </c>
      <c r="BH28" s="5">
        <v>63.029254530623973</v>
      </c>
      <c r="BI28" s="5">
        <v>67.208451628968305</v>
      </c>
      <c r="BJ28" s="5">
        <v>69.565261385713683</v>
      </c>
      <c r="BK28" s="5">
        <v>69.992313859579923</v>
      </c>
      <c r="BL28" s="5">
        <v>67.155932235692404</v>
      </c>
      <c r="BM28" s="5">
        <v>69.344492519014111</v>
      </c>
      <c r="BN28" s="5">
        <v>64.627665243079207</v>
      </c>
      <c r="BO28" s="5">
        <v>67.32501365843342</v>
      </c>
      <c r="BP28" s="5">
        <v>66.066258365027423</v>
      </c>
      <c r="BQ28" s="5">
        <v>69.280062733459772</v>
      </c>
      <c r="BR28" s="5">
        <v>74.461842894217753</v>
      </c>
      <c r="BS28" s="5">
        <v>75.256011623077626</v>
      </c>
      <c r="BT28" s="5">
        <v>71.919649024025375</v>
      </c>
      <c r="BU28" s="5">
        <v>76.581101353709045</v>
      </c>
      <c r="BV28" s="5">
        <v>85.730457834072013</v>
      </c>
      <c r="BW28" s="5">
        <v>87.571153545200133</v>
      </c>
      <c r="BX28" s="5">
        <v>81.477259449774138</v>
      </c>
      <c r="BY28" s="5">
        <v>87.460644826367457</v>
      </c>
      <c r="BZ28" s="5">
        <v>90.978247744684523</v>
      </c>
      <c r="CA28" s="5">
        <v>90.688937455787055</v>
      </c>
      <c r="CB28" s="5">
        <v>87.347014906645796</v>
      </c>
      <c r="CC28" s="5">
        <v>94.774945323883159</v>
      </c>
    </row>
    <row r="29" spans="1:81" x14ac:dyDescent="0.55000000000000004">
      <c r="A29" s="4" t="s">
        <v>24</v>
      </c>
      <c r="B29" s="5">
        <v>78.62351202074467</v>
      </c>
      <c r="C29" s="5">
        <v>79.534080542610596</v>
      </c>
      <c r="D29" s="5">
        <v>79.668461203002963</v>
      </c>
      <c r="E29" s="5">
        <v>79.028576141250056</v>
      </c>
      <c r="F29" s="5">
        <v>78.084014858617252</v>
      </c>
      <c r="G29" s="5">
        <v>77.370603436294417</v>
      </c>
      <c r="H29" s="5">
        <v>77.305484365213587</v>
      </c>
      <c r="I29" s="5">
        <v>77.888108187743512</v>
      </c>
      <c r="J29" s="5">
        <v>86.619731766951887</v>
      </c>
      <c r="K29" s="5">
        <v>87.97785272973357</v>
      </c>
      <c r="L29" s="5">
        <v>89.335325535736985</v>
      </c>
      <c r="M29" s="5">
        <v>90.650490762273975</v>
      </c>
      <c r="N29" s="5">
        <v>90.860979100914392</v>
      </c>
      <c r="O29" s="5">
        <v>90.887949065072149</v>
      </c>
      <c r="P29" s="5">
        <v>89.845751556184013</v>
      </c>
      <c r="Q29" s="5">
        <v>87.791040411650428</v>
      </c>
      <c r="R29" s="5">
        <v>86.634612418892232</v>
      </c>
      <c r="S29" s="5">
        <v>85.189317259467387</v>
      </c>
      <c r="T29" s="5">
        <v>85.173373639318612</v>
      </c>
      <c r="U29" s="5">
        <v>86.578575371356152</v>
      </c>
      <c r="V29" s="5">
        <v>93.361609561224384</v>
      </c>
      <c r="W29" s="5">
        <v>95.677691255264023</v>
      </c>
      <c r="X29" s="5">
        <v>97.395679345784956</v>
      </c>
      <c r="Y29" s="5">
        <v>98.498724182538382</v>
      </c>
      <c r="Z29" s="5">
        <v>99.260546498661711</v>
      </c>
      <c r="AA29" s="5">
        <v>98.935473215680787</v>
      </c>
      <c r="AB29" s="5">
        <v>97.893988917447331</v>
      </c>
      <c r="AC29" s="5">
        <v>96.158213091013451</v>
      </c>
      <c r="AD29" s="5">
        <v>93.534460375590058</v>
      </c>
      <c r="AE29" s="5">
        <v>93.160647631883108</v>
      </c>
      <c r="AF29" s="5">
        <v>94.724447551666287</v>
      </c>
      <c r="AG29" s="5">
        <v>98.27064647387202</v>
      </c>
      <c r="AH29" s="5">
        <v>104.30278275134688</v>
      </c>
      <c r="AI29" s="5">
        <v>107.25074247780339</v>
      </c>
      <c r="AJ29" s="5">
        <v>107.31052999513889</v>
      </c>
      <c r="AK29" s="5">
        <v>104.3554609803611</v>
      </c>
      <c r="AL29" s="5">
        <v>98.477396289098323</v>
      </c>
      <c r="AM29" s="5">
        <v>94.351188903871957</v>
      </c>
      <c r="AN29" s="5">
        <v>92.401057695769026</v>
      </c>
      <c r="AO29" s="5">
        <v>92.715925235580173</v>
      </c>
      <c r="AP29" s="5">
        <v>106.3789744590966</v>
      </c>
      <c r="AQ29" s="5">
        <v>108.28720437460436</v>
      </c>
      <c r="AR29" s="5">
        <v>109.79707946470907</v>
      </c>
      <c r="AS29" s="5">
        <v>110.89713269403202</v>
      </c>
      <c r="AT29" s="5">
        <v>112.20374938485128</v>
      </c>
      <c r="AU29" s="5">
        <v>113.00674923818183</v>
      </c>
      <c r="AV29" s="5">
        <v>113.96360710182309</v>
      </c>
      <c r="AW29" s="5">
        <v>115.07489427514392</v>
      </c>
      <c r="AX29" s="5">
        <v>116.93993506779518</v>
      </c>
      <c r="AY29" s="5">
        <v>118.06464320020982</v>
      </c>
      <c r="AZ29" s="5">
        <v>119.0694207588005</v>
      </c>
      <c r="BA29" s="5">
        <v>119.95600097319458</v>
      </c>
      <c r="BB29" s="5">
        <v>122.72064594823237</v>
      </c>
      <c r="BC29" s="5">
        <v>123.97965109510318</v>
      </c>
      <c r="BD29" s="5">
        <v>125.71280374425154</v>
      </c>
      <c r="BE29" s="5">
        <v>127.91589921241271</v>
      </c>
      <c r="BF29" s="5">
        <v>130.79453541386474</v>
      </c>
      <c r="BG29" s="5">
        <v>132.45141552279844</v>
      </c>
      <c r="BH29" s="5">
        <v>133.10054120482926</v>
      </c>
      <c r="BI29" s="5">
        <v>132.74550785850744</v>
      </c>
      <c r="BJ29" s="5">
        <v>131.27349771458191</v>
      </c>
      <c r="BK29" s="5">
        <v>130.96972070438545</v>
      </c>
      <c r="BL29" s="5">
        <v>131.71588117542237</v>
      </c>
      <c r="BM29" s="5">
        <v>133.49690040561029</v>
      </c>
      <c r="BN29" s="5">
        <v>137.05624921157136</v>
      </c>
      <c r="BO29" s="5">
        <v>139.25308116372565</v>
      </c>
      <c r="BP29" s="5">
        <v>140.87915264085916</v>
      </c>
      <c r="BQ29" s="5">
        <v>141.95051698384401</v>
      </c>
      <c r="BR29" s="5">
        <v>143.85757042990818</v>
      </c>
      <c r="BS29" s="5">
        <v>144.71485927145392</v>
      </c>
      <c r="BT29" s="5">
        <v>145.90010283120617</v>
      </c>
      <c r="BU29" s="5">
        <v>147.41247299301284</v>
      </c>
      <c r="BV29" s="5">
        <v>149.75780071837625</v>
      </c>
      <c r="BW29" s="5">
        <v>151.95478042141028</v>
      </c>
      <c r="BX29" s="5">
        <v>154.50656322459042</v>
      </c>
      <c r="BY29" s="5">
        <v>157.41383700864944</v>
      </c>
      <c r="BZ29" s="5">
        <v>160.48322571384432</v>
      </c>
      <c r="CA29" s="5">
        <v>162.9288156225511</v>
      </c>
      <c r="CB29" s="5">
        <v>164.55937723316333</v>
      </c>
      <c r="CC29" s="5">
        <v>165.37470853991178</v>
      </c>
    </row>
    <row r="30" spans="1:81" x14ac:dyDescent="0.55000000000000004">
      <c r="A30" s="4" t="s">
        <v>25</v>
      </c>
      <c r="B30" s="5">
        <v>14.328785520119666</v>
      </c>
      <c r="C30" s="5">
        <v>16.038647124692368</v>
      </c>
      <c r="D30" s="5">
        <v>18.979500593108853</v>
      </c>
      <c r="E30" s="5">
        <v>18.480448624807359</v>
      </c>
      <c r="F30" s="5">
        <v>14.337061143708295</v>
      </c>
      <c r="G30" s="5">
        <v>16.834870031435685</v>
      </c>
      <c r="H30" s="5">
        <v>17.562548656265395</v>
      </c>
      <c r="I30" s="5">
        <v>19.102259445360627</v>
      </c>
      <c r="J30" s="5">
        <v>16.572714089281504</v>
      </c>
      <c r="K30" s="5">
        <v>19.75954050946352</v>
      </c>
      <c r="L30" s="5">
        <v>20.799151769885956</v>
      </c>
      <c r="M30" s="5">
        <v>22.693394105634756</v>
      </c>
      <c r="N30" s="5">
        <v>16.280628412087349</v>
      </c>
      <c r="O30" s="5">
        <v>19.346499152331369</v>
      </c>
      <c r="P30" s="5">
        <v>21.718263132349239</v>
      </c>
      <c r="Q30" s="5">
        <v>21.770896322629465</v>
      </c>
      <c r="R30" s="5">
        <v>21.43140519541209</v>
      </c>
      <c r="S30" s="5">
        <v>26.066460589139353</v>
      </c>
      <c r="T30" s="5">
        <v>29.738749998186734</v>
      </c>
      <c r="U30" s="5">
        <v>28.188368449136469</v>
      </c>
      <c r="V30" s="5">
        <v>24.747046586257628</v>
      </c>
      <c r="W30" s="5">
        <v>26.379728868560296</v>
      </c>
      <c r="X30" s="5">
        <v>31.507410993643248</v>
      </c>
      <c r="Y30" s="5">
        <v>30.187127355694244</v>
      </c>
      <c r="Z30" s="5">
        <v>23.270464329998092</v>
      </c>
      <c r="AA30" s="5">
        <v>27.765100578332792</v>
      </c>
      <c r="AB30" s="5">
        <v>28.933140842635321</v>
      </c>
      <c r="AC30" s="5">
        <v>31.162308031957942</v>
      </c>
      <c r="AD30" s="5">
        <v>26.507533796039858</v>
      </c>
      <c r="AE30" s="5">
        <v>28.00670653454419</v>
      </c>
      <c r="AF30" s="5">
        <v>33.497156104176391</v>
      </c>
      <c r="AG30" s="5">
        <v>30.843626373646167</v>
      </c>
      <c r="AH30" s="5">
        <v>25.325452996470769</v>
      </c>
      <c r="AI30" s="5">
        <v>34.409808090138476</v>
      </c>
      <c r="AJ30" s="5">
        <v>35.649774595591907</v>
      </c>
      <c r="AK30" s="5">
        <v>41.251388852421798</v>
      </c>
      <c r="AL30" s="5">
        <v>31.513960149149447</v>
      </c>
      <c r="AM30" s="5">
        <v>44.633347134027098</v>
      </c>
      <c r="AN30" s="5">
        <v>49.463761389707429</v>
      </c>
      <c r="AO30" s="5">
        <v>42.37143943702177</v>
      </c>
      <c r="AP30" s="5">
        <v>36.073272077273515</v>
      </c>
      <c r="AQ30" s="5">
        <v>43.981948669246776</v>
      </c>
      <c r="AR30" s="5">
        <v>49.465878213089638</v>
      </c>
      <c r="AS30" s="5">
        <v>52.619748395726248</v>
      </c>
      <c r="AT30" s="5">
        <v>42.245704013773853</v>
      </c>
      <c r="AU30" s="5">
        <v>52.626945790445241</v>
      </c>
      <c r="AV30" s="5">
        <v>54.273315527775345</v>
      </c>
      <c r="AW30" s="5">
        <v>59.626034668005509</v>
      </c>
      <c r="AX30" s="5">
        <v>44.542454526035073</v>
      </c>
      <c r="AY30" s="5">
        <v>52.32689809052637</v>
      </c>
      <c r="AZ30" s="5">
        <v>60.497009508425386</v>
      </c>
      <c r="BA30" s="5">
        <v>62.929637875013206</v>
      </c>
      <c r="BB30" s="5">
        <v>47.766281516787046</v>
      </c>
      <c r="BC30" s="5">
        <v>54.832979292914978</v>
      </c>
      <c r="BD30" s="5">
        <v>63.780282583691388</v>
      </c>
      <c r="BE30" s="5">
        <v>65.291456606606687</v>
      </c>
      <c r="BF30" s="5">
        <v>49.607576895013466</v>
      </c>
      <c r="BG30" s="5">
        <v>57.410370717908499</v>
      </c>
      <c r="BH30" s="5">
        <v>61.674371002313215</v>
      </c>
      <c r="BI30" s="5">
        <v>70.288681384764772</v>
      </c>
      <c r="BJ30" s="5">
        <v>48.92874264378537</v>
      </c>
      <c r="BK30" s="5">
        <v>54.306245390488996</v>
      </c>
      <c r="BL30" s="5">
        <v>63.856017897196317</v>
      </c>
      <c r="BM30" s="5">
        <v>61.929994068529439</v>
      </c>
      <c r="BN30" s="5">
        <v>51.531931718885858</v>
      </c>
      <c r="BO30" s="5">
        <v>52.69351593101949</v>
      </c>
      <c r="BP30" s="5">
        <v>59.877490537169962</v>
      </c>
      <c r="BQ30" s="5">
        <v>66.937061812924625</v>
      </c>
      <c r="BR30" s="5">
        <v>52.426735835399946</v>
      </c>
      <c r="BS30" s="5">
        <v>56.74319457109754</v>
      </c>
      <c r="BT30" s="5">
        <v>64.813577556556282</v>
      </c>
      <c r="BU30" s="5">
        <v>66.637757906753308</v>
      </c>
      <c r="BV30" s="5">
        <v>58.82773359928273</v>
      </c>
      <c r="BW30" s="5">
        <v>59.822273319881475</v>
      </c>
      <c r="BX30" s="5">
        <v>71.380028553545898</v>
      </c>
      <c r="BY30" s="5">
        <v>69.135186897945573</v>
      </c>
      <c r="BZ30" s="5">
        <v>57.982821518452653</v>
      </c>
      <c r="CA30" s="5">
        <v>62.838433446581952</v>
      </c>
      <c r="CB30" s="5">
        <v>70.703722656595374</v>
      </c>
      <c r="CC30" s="5">
        <v>70.694473477966881</v>
      </c>
    </row>
    <row r="31" spans="1:81" x14ac:dyDescent="0.55000000000000004">
      <c r="A31" s="4" t="s">
        <v>26</v>
      </c>
      <c r="B31" s="5">
        <v>79.322112544419412</v>
      </c>
      <c r="C31" s="5">
        <v>92.995331656788068</v>
      </c>
      <c r="D31" s="5">
        <v>96.93191237909474</v>
      </c>
      <c r="E31" s="5">
        <v>105.83017830766039</v>
      </c>
      <c r="F31" s="5">
        <v>80.563415590525651</v>
      </c>
      <c r="G31" s="5">
        <v>93.87169467887577</v>
      </c>
      <c r="H31" s="5">
        <v>98.598257571899296</v>
      </c>
      <c r="I31" s="5">
        <v>110.46665815253931</v>
      </c>
      <c r="J31" s="5">
        <v>96.428536525867997</v>
      </c>
      <c r="K31" s="5">
        <v>111.25379686195228</v>
      </c>
      <c r="L31" s="5">
        <v>108.75540816419087</v>
      </c>
      <c r="M31" s="5">
        <v>114.15346186278387</v>
      </c>
      <c r="N31" s="5">
        <v>104.32737671748144</v>
      </c>
      <c r="O31" s="5">
        <v>131.94344561204778</v>
      </c>
      <c r="P31" s="5">
        <v>134.163910957203</v>
      </c>
      <c r="Q31" s="5">
        <v>121.74179971883633</v>
      </c>
      <c r="R31" s="5">
        <v>120.33537808371291</v>
      </c>
      <c r="S31" s="5">
        <v>124.67569466963073</v>
      </c>
      <c r="T31" s="5">
        <v>136.28636632743888</v>
      </c>
      <c r="U31" s="5">
        <v>157.07104232533146</v>
      </c>
      <c r="V31" s="5">
        <v>127.31429832587426</v>
      </c>
      <c r="W31" s="5">
        <v>156.69260426753976</v>
      </c>
      <c r="X31" s="5">
        <v>158.69279186118143</v>
      </c>
      <c r="Y31" s="5">
        <v>182.3447387950556</v>
      </c>
      <c r="Z31" s="5">
        <v>136.02686836657244</v>
      </c>
      <c r="AA31" s="5">
        <v>155.08112893773665</v>
      </c>
      <c r="AB31" s="5">
        <v>169.32792074432314</v>
      </c>
      <c r="AC31" s="5">
        <v>202.10927951708766</v>
      </c>
      <c r="AD31" s="5">
        <v>185.99995011945643</v>
      </c>
      <c r="AE31" s="5">
        <v>182.54476547958839</v>
      </c>
      <c r="AF31" s="5">
        <v>218.84724110616878</v>
      </c>
      <c r="AG31" s="5">
        <v>229.77000511510727</v>
      </c>
      <c r="AH31" s="5">
        <v>163.52059527072612</v>
      </c>
      <c r="AI31" s="5">
        <v>232.90878719467295</v>
      </c>
      <c r="AJ31" s="5">
        <v>209.29685750377502</v>
      </c>
      <c r="AK31" s="5">
        <v>214.57169142337477</v>
      </c>
      <c r="AL31" s="5">
        <v>162.33021768919485</v>
      </c>
      <c r="AM31" s="5">
        <v>255.05824589083883</v>
      </c>
      <c r="AN31" s="5">
        <v>229.63899344686894</v>
      </c>
      <c r="AO31" s="5">
        <v>233.92294575822612</v>
      </c>
      <c r="AP31" s="5">
        <v>200.93748630170063</v>
      </c>
      <c r="AQ31" s="5">
        <v>229.53892027283899</v>
      </c>
      <c r="AR31" s="5">
        <v>245.98507052788887</v>
      </c>
      <c r="AS31" s="5">
        <v>286.69415855272359</v>
      </c>
      <c r="AT31" s="5">
        <v>230.00837939908553</v>
      </c>
      <c r="AU31" s="5">
        <v>253.44862792277897</v>
      </c>
      <c r="AV31" s="5">
        <v>251.2309591253167</v>
      </c>
      <c r="AW31" s="5">
        <v>280.75703355281848</v>
      </c>
      <c r="AX31" s="5">
        <v>227.41487717977887</v>
      </c>
      <c r="AY31" s="5">
        <v>263.50542955725717</v>
      </c>
      <c r="AZ31" s="5">
        <v>255.18167035915434</v>
      </c>
      <c r="BA31" s="5">
        <v>319.50302290380932</v>
      </c>
      <c r="BB31" s="5">
        <v>233.82585991968574</v>
      </c>
      <c r="BC31" s="5">
        <v>229.4282673106743</v>
      </c>
      <c r="BD31" s="5">
        <v>286.29996465902866</v>
      </c>
      <c r="BE31" s="5">
        <v>340.35490811061095</v>
      </c>
      <c r="BF31" s="5">
        <v>254.75429470328368</v>
      </c>
      <c r="BG31" s="5">
        <v>240.12360384122803</v>
      </c>
      <c r="BH31" s="5">
        <v>272.00205624022431</v>
      </c>
      <c r="BI31" s="5">
        <v>372.35804521526393</v>
      </c>
      <c r="BJ31" s="5">
        <v>272.51955174144342</v>
      </c>
      <c r="BK31" s="5">
        <v>245.87962562123204</v>
      </c>
      <c r="BL31" s="5">
        <v>316.16928958329595</v>
      </c>
      <c r="BM31" s="5">
        <v>415.29853305402844</v>
      </c>
      <c r="BN31" s="5">
        <v>285.71405039407421</v>
      </c>
      <c r="BO31" s="5">
        <v>217.06066319622499</v>
      </c>
      <c r="BP31" s="5">
        <v>292.84574967560184</v>
      </c>
      <c r="BQ31" s="5">
        <v>364.61853673409905</v>
      </c>
      <c r="BR31" s="5">
        <v>298.78891419662028</v>
      </c>
      <c r="BS31" s="5">
        <v>246.69056428523749</v>
      </c>
      <c r="BT31" s="5">
        <v>293.05289480314866</v>
      </c>
      <c r="BU31" s="5">
        <v>373.75707758244886</v>
      </c>
      <c r="BV31" s="5">
        <v>352.03034604832521</v>
      </c>
      <c r="BW31" s="5">
        <v>267.45574916927109</v>
      </c>
      <c r="BX31" s="5">
        <v>302.63051887708508</v>
      </c>
      <c r="BY31" s="5">
        <v>405.57009273651602</v>
      </c>
      <c r="BZ31" s="5">
        <v>369.34236108783654</v>
      </c>
      <c r="CA31" s="5">
        <v>279.65649753011439</v>
      </c>
      <c r="CB31" s="5">
        <v>309.21234879004066</v>
      </c>
      <c r="CC31" s="5">
        <v>420.25467809138718</v>
      </c>
    </row>
    <row r="32" spans="1:81" x14ac:dyDescent="0.55000000000000004">
      <c r="A32" s="4" t="s">
        <v>27</v>
      </c>
      <c r="B32" s="5">
        <v>15.468248857957287</v>
      </c>
      <c r="C32" s="5">
        <v>14.775766159874664</v>
      </c>
      <c r="D32" s="5">
        <v>14.586407714667034</v>
      </c>
      <c r="E32" s="5">
        <v>14.897092230456646</v>
      </c>
      <c r="F32" s="5">
        <v>15.65240289781241</v>
      </c>
      <c r="G32" s="5">
        <v>16.484341523380913</v>
      </c>
      <c r="H32" s="5">
        <v>17.169396951407428</v>
      </c>
      <c r="I32" s="5">
        <v>17.683056032823245</v>
      </c>
      <c r="J32" s="5">
        <v>17.657151549258653</v>
      </c>
      <c r="K32" s="5">
        <v>17.979316438223567</v>
      </c>
      <c r="L32" s="5">
        <v>18.405079801040102</v>
      </c>
      <c r="M32" s="5">
        <v>18.949333030400588</v>
      </c>
      <c r="N32" s="5">
        <v>19.450653304731794</v>
      </c>
      <c r="O32" s="5">
        <v>19.858787344495294</v>
      </c>
      <c r="P32" s="5">
        <v>20.129846581092647</v>
      </c>
      <c r="Q32" s="5">
        <v>20.267474165173486</v>
      </c>
      <c r="R32" s="5">
        <v>20.475159047139549</v>
      </c>
      <c r="S32" s="5">
        <v>20.57563008912128</v>
      </c>
      <c r="T32" s="5">
        <v>20.786833315687211</v>
      </c>
      <c r="U32" s="5">
        <v>21.109640373487423</v>
      </c>
      <c r="V32" s="5">
        <v>21.715328922979989</v>
      </c>
      <c r="W32" s="5">
        <v>22.030355554526864</v>
      </c>
      <c r="X32" s="5">
        <v>22.239929916136234</v>
      </c>
      <c r="Y32" s="5">
        <v>22.343186572894833</v>
      </c>
      <c r="Z32" s="5">
        <v>23.400121239542187</v>
      </c>
      <c r="AA32" s="5">
        <v>23.583268599049063</v>
      </c>
      <c r="AB32" s="5">
        <v>23.941415982611083</v>
      </c>
      <c r="AC32" s="5">
        <v>24.448595318669753</v>
      </c>
      <c r="AD32" s="5">
        <v>25.849792540003904</v>
      </c>
      <c r="AE32" s="5">
        <v>26.068185570456762</v>
      </c>
      <c r="AF32" s="5">
        <v>26.065082800208494</v>
      </c>
      <c r="AG32" s="5">
        <v>25.838006439801184</v>
      </c>
      <c r="AH32" s="5">
        <v>26.990692637309259</v>
      </c>
      <c r="AI32" s="5">
        <v>26.744221343731613</v>
      </c>
      <c r="AJ32" s="5">
        <v>26.756115563459339</v>
      </c>
      <c r="AK32" s="5">
        <v>27.055996166246018</v>
      </c>
      <c r="AL32" s="5">
        <v>33.216838508011904</v>
      </c>
      <c r="AM32" s="5">
        <v>33.874353914593165</v>
      </c>
      <c r="AN32" s="5">
        <v>34.470394126109504</v>
      </c>
      <c r="AO32" s="5">
        <v>35.001602043664072</v>
      </c>
      <c r="AP32" s="5">
        <v>35.275092754908137</v>
      </c>
      <c r="AQ32" s="5">
        <v>35.716410083144041</v>
      </c>
      <c r="AR32" s="5">
        <v>36.137489587525074</v>
      </c>
      <c r="AS32" s="5">
        <v>36.53973946653317</v>
      </c>
      <c r="AT32" s="5">
        <v>37.236436745560496</v>
      </c>
      <c r="AU32" s="5">
        <v>37.613721593311283</v>
      </c>
      <c r="AV32" s="5">
        <v>37.981350781778119</v>
      </c>
      <c r="AW32" s="5">
        <v>38.337490879350057</v>
      </c>
      <c r="AX32" s="5">
        <v>38.779064101977966</v>
      </c>
      <c r="AY32" s="5">
        <v>39.15024049868709</v>
      </c>
      <c r="AZ32" s="5">
        <v>39.533135602724322</v>
      </c>
      <c r="BA32" s="5">
        <v>39.930559796610716</v>
      </c>
      <c r="BB32" s="5">
        <v>39.727844681845248</v>
      </c>
      <c r="BC32" s="5">
        <v>40.302058378400609</v>
      </c>
      <c r="BD32" s="5">
        <v>41.031984126704842</v>
      </c>
      <c r="BE32" s="5">
        <v>41.921112813049263</v>
      </c>
      <c r="BF32" s="5">
        <v>43.633194208228915</v>
      </c>
      <c r="BG32" s="5">
        <v>44.236311527466391</v>
      </c>
      <c r="BH32" s="5">
        <v>44.37372277560312</v>
      </c>
      <c r="BI32" s="5">
        <v>44.043771488701644</v>
      </c>
      <c r="BJ32" s="5">
        <v>43.321986842167348</v>
      </c>
      <c r="BK32" s="5">
        <v>42.867262556605425</v>
      </c>
      <c r="BL32" s="5">
        <v>42.744338027290574</v>
      </c>
      <c r="BM32" s="5">
        <v>42.951412573936636</v>
      </c>
      <c r="BN32" s="5">
        <v>41.30151872381829</v>
      </c>
      <c r="BO32" s="5">
        <v>41.840674040985057</v>
      </c>
      <c r="BP32" s="5">
        <v>42.404865225601981</v>
      </c>
      <c r="BQ32" s="5">
        <v>42.992942009594707</v>
      </c>
      <c r="BR32" s="5">
        <v>42.733785440616657</v>
      </c>
      <c r="BS32" s="5">
        <v>43.387037359312345</v>
      </c>
      <c r="BT32" s="5">
        <v>44.096854271941382</v>
      </c>
      <c r="BU32" s="5">
        <v>44.863664928376977</v>
      </c>
      <c r="BV32" s="5">
        <v>45.787865598404537</v>
      </c>
      <c r="BW32" s="5">
        <v>46.595795391154994</v>
      </c>
      <c r="BX32" s="5">
        <v>47.385100904532848</v>
      </c>
      <c r="BY32" s="5">
        <v>48.155653038889191</v>
      </c>
      <c r="BZ32" s="5">
        <v>49.792299354727305</v>
      </c>
      <c r="CA32" s="5">
        <v>50.366155785761066</v>
      </c>
      <c r="CB32" s="5">
        <v>50.748707016831716</v>
      </c>
      <c r="CC32" s="5">
        <v>50.939976715481599</v>
      </c>
    </row>
    <row r="33" spans="1:81" x14ac:dyDescent="0.55000000000000004">
      <c r="A33" s="2" t="s">
        <v>28</v>
      </c>
      <c r="B33" s="3">
        <v>750.28158964357749</v>
      </c>
      <c r="C33" s="3">
        <v>929.13760357944875</v>
      </c>
      <c r="D33" s="3">
        <v>1113.8672495819733</v>
      </c>
      <c r="E33" s="3">
        <v>908.45461389178672</v>
      </c>
      <c r="F33" s="3">
        <v>838.21108065556382</v>
      </c>
      <c r="G33" s="3">
        <v>1075.0043846939843</v>
      </c>
      <c r="H33" s="3">
        <v>1218.5447210415086</v>
      </c>
      <c r="I33" s="3">
        <v>1022.1924020356715</v>
      </c>
      <c r="J33" s="3">
        <v>940.00012554892942</v>
      </c>
      <c r="K33" s="3">
        <v>1138.7046587683726</v>
      </c>
      <c r="L33" s="3">
        <v>1293.0244462327805</v>
      </c>
      <c r="M33" s="3">
        <v>1080.9253932452364</v>
      </c>
      <c r="N33" s="3">
        <v>976.02493503358914</v>
      </c>
      <c r="O33" s="3">
        <v>1277.7770056483432</v>
      </c>
      <c r="P33" s="3">
        <v>1518.6755765209105</v>
      </c>
      <c r="Q33" s="3">
        <v>1141.2282188016393</v>
      </c>
      <c r="R33" s="3">
        <v>1022.1910490204007</v>
      </c>
      <c r="S33" s="3">
        <v>1364.9064795369679</v>
      </c>
      <c r="T33" s="3">
        <v>1625.4817993220749</v>
      </c>
      <c r="U33" s="3">
        <v>1194.3501999475136</v>
      </c>
      <c r="V33" s="3">
        <v>1151.6746308523427</v>
      </c>
      <c r="W33" s="3">
        <v>1496.5224271886291</v>
      </c>
      <c r="X33" s="3">
        <v>1861.4611319333967</v>
      </c>
      <c r="Y33" s="3">
        <v>1379.3823638120264</v>
      </c>
      <c r="Z33" s="3">
        <v>1232.2991425353935</v>
      </c>
      <c r="AA33" s="3">
        <v>1641.0538926166323</v>
      </c>
      <c r="AB33" s="3">
        <v>1917.4143932337061</v>
      </c>
      <c r="AC33" s="3">
        <v>1482.7033566742746</v>
      </c>
      <c r="AD33" s="3">
        <v>1319.7562021277433</v>
      </c>
      <c r="AE33" s="3">
        <v>1759.9535976517373</v>
      </c>
      <c r="AF33" s="3">
        <v>2215.8149225523616</v>
      </c>
      <c r="AG33" s="3">
        <v>1481.0797458383979</v>
      </c>
      <c r="AH33" s="3">
        <v>1350.6987550513804</v>
      </c>
      <c r="AI33" s="3">
        <v>1921.6175426494428</v>
      </c>
      <c r="AJ33" s="3">
        <v>2276.893033288693</v>
      </c>
      <c r="AK33" s="3">
        <v>1654.1917700911024</v>
      </c>
      <c r="AL33" s="3">
        <v>1443.1720991339234</v>
      </c>
      <c r="AM33" s="3">
        <v>2095.8736221173435</v>
      </c>
      <c r="AN33" s="3">
        <v>2537.0555504159238</v>
      </c>
      <c r="AO33" s="3">
        <v>1721.9920866066868</v>
      </c>
      <c r="AP33" s="3">
        <v>1538.2802128630017</v>
      </c>
      <c r="AQ33" s="3">
        <v>2160.5090780129967</v>
      </c>
      <c r="AR33" s="3">
        <v>2648.9935417522311</v>
      </c>
      <c r="AS33" s="3">
        <v>1885.7854354333467</v>
      </c>
      <c r="AT33" s="3">
        <v>1692.2481105347451</v>
      </c>
      <c r="AU33" s="3">
        <v>2397.0285287852848</v>
      </c>
      <c r="AV33" s="3">
        <v>2889.9829352456609</v>
      </c>
      <c r="AW33" s="3">
        <v>2044.1614254343074</v>
      </c>
      <c r="AX33" s="3">
        <v>1799.9100740985114</v>
      </c>
      <c r="AY33" s="3">
        <v>2497.321080968647</v>
      </c>
      <c r="AZ33" s="3">
        <v>3087.4955520234707</v>
      </c>
      <c r="BA33" s="3">
        <v>2237.3532929093712</v>
      </c>
      <c r="BB33" s="3">
        <v>1929.9156751141145</v>
      </c>
      <c r="BC33" s="3">
        <v>2684.8425293917489</v>
      </c>
      <c r="BD33" s="3">
        <v>3415.8768785249658</v>
      </c>
      <c r="BE33" s="3">
        <v>2363.54891696917</v>
      </c>
      <c r="BF33" s="3">
        <v>2055.6541828058566</v>
      </c>
      <c r="BG33" s="3">
        <v>2866.7808091238444</v>
      </c>
      <c r="BH33" s="3">
        <v>3542.1111516420942</v>
      </c>
      <c r="BI33" s="3">
        <v>2527.8958564282048</v>
      </c>
      <c r="BJ33" s="3">
        <v>2089.7203251089968</v>
      </c>
      <c r="BK33" s="3">
        <v>2868.9017558425621</v>
      </c>
      <c r="BL33" s="3">
        <v>3616.4135220829326</v>
      </c>
      <c r="BM33" s="3">
        <v>2474.2023969655088</v>
      </c>
      <c r="BN33" s="3">
        <v>2232.340828196589</v>
      </c>
      <c r="BO33" s="3">
        <v>2923.1987467689996</v>
      </c>
      <c r="BP33" s="3">
        <v>3654.6367010023041</v>
      </c>
      <c r="BQ33" s="3">
        <v>2678.4217240321072</v>
      </c>
      <c r="BR33" s="3">
        <v>2311.9501792989468</v>
      </c>
      <c r="BS33" s="3">
        <v>3167.2475916381409</v>
      </c>
      <c r="BT33" s="3">
        <v>4009.0570632415397</v>
      </c>
      <c r="BU33" s="3">
        <v>2828.778538964466</v>
      </c>
      <c r="BV33" s="3">
        <v>2488.3285747137834</v>
      </c>
      <c r="BW33" s="3">
        <v>3558.8967296966075</v>
      </c>
      <c r="BX33" s="3">
        <v>4629.4777527038423</v>
      </c>
      <c r="BY33" s="3">
        <v>2919.972530422654</v>
      </c>
      <c r="BZ33" s="3">
        <v>2572.3311324780029</v>
      </c>
      <c r="CA33" s="3">
        <v>3752.3327852936295</v>
      </c>
      <c r="CB33" s="3">
        <v>4812.0028188020842</v>
      </c>
      <c r="CC33" s="3">
        <v>3033.9875487492163</v>
      </c>
    </row>
    <row r="34" spans="1:81" x14ac:dyDescent="0.55000000000000004">
      <c r="A34" s="4" t="s">
        <v>29</v>
      </c>
      <c r="B34" s="5">
        <v>66.451706097228296</v>
      </c>
      <c r="C34" s="5">
        <v>85.309809987927309</v>
      </c>
      <c r="D34" s="5">
        <v>102.96438293012717</v>
      </c>
      <c r="E34" s="5">
        <v>76.060713108351692</v>
      </c>
      <c r="F34" s="5">
        <v>73.008102922218455</v>
      </c>
      <c r="G34" s="5">
        <v>92.241384624220458</v>
      </c>
      <c r="H34" s="5">
        <v>104.60352054334885</v>
      </c>
      <c r="I34" s="5">
        <v>80.495664753349629</v>
      </c>
      <c r="J34" s="5">
        <v>78.940242683884236</v>
      </c>
      <c r="K34" s="5">
        <v>93.126109123186723</v>
      </c>
      <c r="L34" s="5">
        <v>107.36380394919759</v>
      </c>
      <c r="M34" s="5">
        <v>75.352352348766132</v>
      </c>
      <c r="N34" s="5">
        <v>65.05833993502236</v>
      </c>
      <c r="O34" s="5">
        <v>83.327399577200509</v>
      </c>
      <c r="P34" s="5">
        <v>100.01852359126588</v>
      </c>
      <c r="Q34" s="5">
        <v>84.619211238777467</v>
      </c>
      <c r="R34" s="5">
        <v>96.469320887794282</v>
      </c>
      <c r="S34" s="5">
        <v>136.65020065206215</v>
      </c>
      <c r="T34" s="5">
        <v>163.05044208668448</v>
      </c>
      <c r="U34" s="5">
        <v>119.21556969853579</v>
      </c>
      <c r="V34" s="5">
        <v>93.739807659260592</v>
      </c>
      <c r="W34" s="5">
        <v>114.27902558874314</v>
      </c>
      <c r="X34" s="5">
        <v>135.29396241705041</v>
      </c>
      <c r="Y34" s="5">
        <v>99.550736214794739</v>
      </c>
      <c r="Z34" s="5">
        <v>104.11316404208543</v>
      </c>
      <c r="AA34" s="5">
        <v>137.23616054612256</v>
      </c>
      <c r="AB34" s="5">
        <v>161.2570114964596</v>
      </c>
      <c r="AC34" s="5">
        <v>115.92103523151232</v>
      </c>
      <c r="AD34" s="5">
        <v>100.21763976458931</v>
      </c>
      <c r="AE34" s="5">
        <v>127.96344497128503</v>
      </c>
      <c r="AF34" s="5">
        <v>151.96365972365558</v>
      </c>
      <c r="AG34" s="5">
        <v>109.13345835344693</v>
      </c>
      <c r="AH34" s="5">
        <v>113.38169236230138</v>
      </c>
      <c r="AI34" s="5">
        <v>153.58815740448679</v>
      </c>
      <c r="AJ34" s="5">
        <v>181.82259349399743</v>
      </c>
      <c r="AK34" s="5">
        <v>132.10720948423261</v>
      </c>
      <c r="AL34" s="5">
        <v>116.76113574263977</v>
      </c>
      <c r="AM34" s="5">
        <v>150.68807135863645</v>
      </c>
      <c r="AN34" s="5">
        <v>180.47336730623829</v>
      </c>
      <c r="AO34" s="5">
        <v>134.58571988215857</v>
      </c>
      <c r="AP34" s="5">
        <v>117.28075717303524</v>
      </c>
      <c r="AQ34" s="5">
        <v>165.21496462912938</v>
      </c>
      <c r="AR34" s="5">
        <v>202.41595212306632</v>
      </c>
      <c r="AS34" s="5">
        <v>147.30660683547836</v>
      </c>
      <c r="AT34" s="5">
        <v>142.50899728603974</v>
      </c>
      <c r="AU34" s="5">
        <v>193.29261528416072</v>
      </c>
      <c r="AV34" s="5">
        <v>234.51666752506856</v>
      </c>
      <c r="AW34" s="5">
        <v>172.46371990473099</v>
      </c>
      <c r="AX34" s="5">
        <v>171.01496600358573</v>
      </c>
      <c r="AY34" s="5">
        <v>223.30912675026244</v>
      </c>
      <c r="AZ34" s="5">
        <v>258.03659844058615</v>
      </c>
      <c r="BA34" s="5">
        <v>181.41430880556572</v>
      </c>
      <c r="BB34" s="5">
        <v>154.45110756141472</v>
      </c>
      <c r="BC34" s="5">
        <v>194.79009640216978</v>
      </c>
      <c r="BD34" s="5">
        <v>235.689093706764</v>
      </c>
      <c r="BE34" s="5">
        <v>169.25470232965131</v>
      </c>
      <c r="BF34" s="5">
        <v>168.76306636199942</v>
      </c>
      <c r="BG34" s="5">
        <v>237.67570594567894</v>
      </c>
      <c r="BH34" s="5">
        <v>286.61059814532376</v>
      </c>
      <c r="BI34" s="5">
        <v>193.51762954699771</v>
      </c>
      <c r="BJ34" s="5">
        <v>162.64299335855881</v>
      </c>
      <c r="BK34" s="5">
        <v>212.38873172579048</v>
      </c>
      <c r="BL34" s="5">
        <v>253.81834212287245</v>
      </c>
      <c r="BM34" s="5">
        <v>179.59493279277837</v>
      </c>
      <c r="BN34" s="5">
        <v>154.14858085352901</v>
      </c>
      <c r="BO34" s="5">
        <v>206.37785189709697</v>
      </c>
      <c r="BP34" s="5">
        <v>252.09814552589231</v>
      </c>
      <c r="BQ34" s="5">
        <v>182.01942172348168</v>
      </c>
      <c r="BR34" s="5">
        <v>177.22990165239815</v>
      </c>
      <c r="BS34" s="5">
        <v>229.83047520200839</v>
      </c>
      <c r="BT34" s="5">
        <v>274.75853245156918</v>
      </c>
      <c r="BU34" s="5">
        <v>197.73236080076089</v>
      </c>
      <c r="BV34" s="5">
        <v>184.05942318681866</v>
      </c>
      <c r="BW34" s="5">
        <v>240.17954291703811</v>
      </c>
      <c r="BX34" s="5">
        <v>289.60389719141716</v>
      </c>
      <c r="BY34" s="5">
        <v>214.08043618205971</v>
      </c>
      <c r="BZ34" s="5">
        <v>225.38538725628939</v>
      </c>
      <c r="CA34" s="5">
        <v>312.74151212729163</v>
      </c>
      <c r="CB34" s="5">
        <v>371.86626408475473</v>
      </c>
      <c r="CC34" s="5">
        <v>310.53508202448597</v>
      </c>
    </row>
    <row r="35" spans="1:81" x14ac:dyDescent="0.55000000000000004">
      <c r="A35" s="2" t="s">
        <v>30</v>
      </c>
      <c r="B35" s="3">
        <v>816.73329574080583</v>
      </c>
      <c r="C35" s="3">
        <v>1014.4474135673761</v>
      </c>
      <c r="D35" s="3">
        <v>1216.8316325121004</v>
      </c>
      <c r="E35" s="3">
        <v>984.51532700013843</v>
      </c>
      <c r="F35" s="3">
        <v>911.21918357778225</v>
      </c>
      <c r="G35" s="3">
        <v>1167.2457693182048</v>
      </c>
      <c r="H35" s="3">
        <v>1323.1482415848575</v>
      </c>
      <c r="I35" s="3">
        <v>1102.6880667890211</v>
      </c>
      <c r="J35" s="3">
        <v>1018.9403682328136</v>
      </c>
      <c r="K35" s="3">
        <v>1231.8307678915594</v>
      </c>
      <c r="L35" s="3">
        <v>1400.388250181978</v>
      </c>
      <c r="M35" s="3">
        <v>1156.2777455940025</v>
      </c>
      <c r="N35" s="3">
        <v>1041.0832749686115</v>
      </c>
      <c r="O35" s="3">
        <v>1361.1044052255438</v>
      </c>
      <c r="P35" s="3">
        <v>1618.6941001121763</v>
      </c>
      <c r="Q35" s="3">
        <v>1225.8474300404168</v>
      </c>
      <c r="R35" s="3">
        <v>1118.660369908195</v>
      </c>
      <c r="S35" s="3">
        <v>1501.55668018903</v>
      </c>
      <c r="T35" s="3">
        <v>1788.5322414087595</v>
      </c>
      <c r="U35" s="3">
        <v>1313.5657696460494</v>
      </c>
      <c r="V35" s="3">
        <v>1245.4144385116033</v>
      </c>
      <c r="W35" s="3">
        <v>1610.8014527773721</v>
      </c>
      <c r="X35" s="3">
        <v>1996.7550943504471</v>
      </c>
      <c r="Y35" s="3">
        <v>1478.9331000268212</v>
      </c>
      <c r="Z35" s="3">
        <v>1336.4123065774788</v>
      </c>
      <c r="AA35" s="3">
        <v>1778.2900531627549</v>
      </c>
      <c r="AB35" s="3">
        <v>2078.6714047301657</v>
      </c>
      <c r="AC35" s="3">
        <v>1598.624391905787</v>
      </c>
      <c r="AD35" s="3">
        <v>1419.9738418923325</v>
      </c>
      <c r="AE35" s="3">
        <v>1887.9170426230223</v>
      </c>
      <c r="AF35" s="3">
        <v>2367.778582276017</v>
      </c>
      <c r="AG35" s="3">
        <v>1590.2132041918449</v>
      </c>
      <c r="AH35" s="3">
        <v>1464.0804474136819</v>
      </c>
      <c r="AI35" s="3">
        <v>2075.2057000539298</v>
      </c>
      <c r="AJ35" s="3">
        <v>2458.7156267826904</v>
      </c>
      <c r="AK35" s="3">
        <v>1786.2989795753351</v>
      </c>
      <c r="AL35" s="3">
        <v>1559.9332348765631</v>
      </c>
      <c r="AM35" s="3">
        <v>2246.5616934759801</v>
      </c>
      <c r="AN35" s="3">
        <v>2717.5289177221621</v>
      </c>
      <c r="AO35" s="3">
        <v>1856.5778064888455</v>
      </c>
      <c r="AP35" s="3">
        <v>1655.5609700360369</v>
      </c>
      <c r="AQ35" s="3">
        <v>2325.7240426421263</v>
      </c>
      <c r="AR35" s="3">
        <v>2851.4094938752974</v>
      </c>
      <c r="AS35" s="3">
        <v>2033.092042268825</v>
      </c>
      <c r="AT35" s="3">
        <v>1834.7571078207848</v>
      </c>
      <c r="AU35" s="3">
        <v>2590.3211440694454</v>
      </c>
      <c r="AV35" s="3">
        <v>3124.4996027707293</v>
      </c>
      <c r="AW35" s="3">
        <v>2216.6251453390382</v>
      </c>
      <c r="AX35" s="3">
        <v>1970.925040102097</v>
      </c>
      <c r="AY35" s="3">
        <v>2720.6302077189093</v>
      </c>
      <c r="AZ35" s="3">
        <v>3345.5321504640569</v>
      </c>
      <c r="BA35" s="3">
        <v>2418.767601714937</v>
      </c>
      <c r="BB35" s="3">
        <v>2084.3667826755291</v>
      </c>
      <c r="BC35" s="3">
        <v>2879.6326257939186</v>
      </c>
      <c r="BD35" s="3">
        <v>3651.56597223173</v>
      </c>
      <c r="BE35" s="3">
        <v>2532.8036192988211</v>
      </c>
      <c r="BF35" s="3">
        <v>2224.417249167856</v>
      </c>
      <c r="BG35" s="3">
        <v>3104.4565150695234</v>
      </c>
      <c r="BH35" s="3">
        <v>3828.721749787418</v>
      </c>
      <c r="BI35" s="3">
        <v>2721.4134859752025</v>
      </c>
      <c r="BJ35" s="3">
        <v>2252.3633184675555</v>
      </c>
      <c r="BK35" s="3">
        <v>3081.2904875683525</v>
      </c>
      <c r="BL35" s="3">
        <v>3870.2318642058049</v>
      </c>
      <c r="BM35" s="3">
        <v>2653.7973297582871</v>
      </c>
      <c r="BN35" s="3">
        <v>2386.489409050118</v>
      </c>
      <c r="BO35" s="3">
        <v>3129.5765986660967</v>
      </c>
      <c r="BP35" s="3">
        <v>3906.7348465281966</v>
      </c>
      <c r="BQ35" s="3">
        <v>2860.4411457555889</v>
      </c>
      <c r="BR35" s="3">
        <v>2489.1800809513447</v>
      </c>
      <c r="BS35" s="3">
        <v>3397.0780668401494</v>
      </c>
      <c r="BT35" s="3">
        <v>4283.8155956931087</v>
      </c>
      <c r="BU35" s="3">
        <v>3026.5108997652269</v>
      </c>
      <c r="BV35" s="3">
        <v>2672.3879979006019</v>
      </c>
      <c r="BW35" s="3">
        <v>3799.0762726136454</v>
      </c>
      <c r="BX35" s="3">
        <v>4919.081649895259</v>
      </c>
      <c r="BY35" s="3">
        <v>3134.0529666047137</v>
      </c>
      <c r="BZ35" s="3">
        <v>2797.7165197342924</v>
      </c>
      <c r="CA35" s="3">
        <v>4065.0742974209211</v>
      </c>
      <c r="CB35" s="3">
        <v>5183.8690828868394</v>
      </c>
      <c r="CC35" s="3">
        <v>3344.5226307737021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Y35"/>
  <sheetViews>
    <sheetView tabSelected="1" workbookViewId="0">
      <pane xSplit="1" ySplit="5" topLeftCell="BM6" activePane="bottomRight" state="frozen"/>
      <selection activeCell="FK2" sqref="FK2"/>
      <selection pane="topRight" activeCell="FK2" sqref="FK2"/>
      <selection pane="bottomLeft" activeCell="FK2" sqref="FK2"/>
      <selection pane="bottomRight" activeCell="CB11" sqref="CB11"/>
    </sheetView>
  </sheetViews>
  <sheetFormatPr baseColWidth="10" defaultRowHeight="14.4" x14ac:dyDescent="0.55000000000000004"/>
  <cols>
    <col min="1" max="1" width="38.1015625" customWidth="1"/>
    <col min="2" max="73" width="8.62890625" customWidth="1"/>
  </cols>
  <sheetData>
    <row r="1" spans="1:77" ht="29.05" customHeight="1" x14ac:dyDescent="0.55000000000000004">
      <c r="A1" s="17" t="s">
        <v>120</v>
      </c>
    </row>
    <row r="2" spans="1:77" x14ac:dyDescent="0.55000000000000004">
      <c r="A2" s="17"/>
    </row>
    <row r="4" spans="1:77" x14ac:dyDescent="0.55000000000000004">
      <c r="AV4" s="1"/>
    </row>
    <row r="5" spans="1:77" s="1" customFormat="1" x14ac:dyDescent="0.55000000000000004">
      <c r="A5" s="1" t="s">
        <v>0</v>
      </c>
      <c r="B5" s="1" t="s">
        <v>40</v>
      </c>
      <c r="C5" s="1" t="s">
        <v>41</v>
      </c>
      <c r="D5" s="1" t="s">
        <v>42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1" t="s">
        <v>49</v>
      </c>
      <c r="L5" s="1" t="s">
        <v>50</v>
      </c>
      <c r="M5" s="1" t="s">
        <v>51</v>
      </c>
      <c r="N5" s="1" t="s">
        <v>52</v>
      </c>
      <c r="O5" s="1" t="s">
        <v>53</v>
      </c>
      <c r="P5" s="1" t="s">
        <v>54</v>
      </c>
      <c r="Q5" s="1" t="s">
        <v>55</v>
      </c>
      <c r="R5" s="1" t="s">
        <v>56</v>
      </c>
      <c r="S5" s="1" t="s">
        <v>57</v>
      </c>
      <c r="T5" s="1" t="s">
        <v>58</v>
      </c>
      <c r="U5" s="1" t="s">
        <v>59</v>
      </c>
      <c r="V5" s="1" t="s">
        <v>60</v>
      </c>
      <c r="W5" s="1" t="s">
        <v>61</v>
      </c>
      <c r="X5" s="1" t="s">
        <v>62</v>
      </c>
      <c r="Y5" s="1" t="s">
        <v>63</v>
      </c>
      <c r="Z5" s="1" t="s">
        <v>64</v>
      </c>
      <c r="AA5" s="1" t="s">
        <v>65</v>
      </c>
      <c r="AB5" s="1" t="s">
        <v>66</v>
      </c>
      <c r="AC5" s="1" t="s">
        <v>67</v>
      </c>
      <c r="AD5" s="1" t="s">
        <v>68</v>
      </c>
      <c r="AE5" s="1" t="s">
        <v>69</v>
      </c>
      <c r="AF5" s="1" t="s">
        <v>70</v>
      </c>
      <c r="AG5" s="1" t="s">
        <v>71</v>
      </c>
      <c r="AH5" s="1" t="s">
        <v>72</v>
      </c>
      <c r="AI5" s="1" t="s">
        <v>73</v>
      </c>
      <c r="AJ5" s="1" t="s">
        <v>74</v>
      </c>
      <c r="AK5" s="1" t="s">
        <v>75</v>
      </c>
      <c r="AL5" s="1" t="s">
        <v>76</v>
      </c>
      <c r="AM5" s="1" t="s">
        <v>77</v>
      </c>
      <c r="AN5" s="1" t="s">
        <v>78</v>
      </c>
      <c r="AO5" s="1" t="s">
        <v>79</v>
      </c>
      <c r="AP5" s="1" t="s">
        <v>80</v>
      </c>
      <c r="AQ5" s="1" t="s">
        <v>81</v>
      </c>
      <c r="AR5" s="1" t="s">
        <v>82</v>
      </c>
      <c r="AS5" s="1" t="s">
        <v>83</v>
      </c>
      <c r="AT5" s="1" t="s">
        <v>84</v>
      </c>
      <c r="AU5" s="1" t="s">
        <v>85</v>
      </c>
      <c r="AV5" s="1" t="s">
        <v>86</v>
      </c>
      <c r="AW5" s="1" t="s">
        <v>87</v>
      </c>
      <c r="AX5" s="1" t="s">
        <v>88</v>
      </c>
      <c r="AY5" s="1" t="s">
        <v>89</v>
      </c>
      <c r="AZ5" s="1" t="s">
        <v>90</v>
      </c>
      <c r="BA5" s="1" t="s">
        <v>91</v>
      </c>
      <c r="BB5" s="1" t="s">
        <v>92</v>
      </c>
      <c r="BC5" s="1" t="s">
        <v>93</v>
      </c>
      <c r="BD5" s="1" t="s">
        <v>94</v>
      </c>
      <c r="BE5" s="1" t="s">
        <v>95</v>
      </c>
      <c r="BF5" s="1" t="s">
        <v>96</v>
      </c>
      <c r="BG5" s="1" t="s">
        <v>97</v>
      </c>
      <c r="BH5" s="1" t="s">
        <v>98</v>
      </c>
      <c r="BI5" s="1" t="s">
        <v>99</v>
      </c>
      <c r="BJ5" s="1" t="s">
        <v>100</v>
      </c>
      <c r="BK5" s="1" t="s">
        <v>101</v>
      </c>
      <c r="BL5" s="1" t="s">
        <v>102</v>
      </c>
      <c r="BM5" s="1" t="s">
        <v>103</v>
      </c>
      <c r="BN5" s="1" t="s">
        <v>104</v>
      </c>
      <c r="BO5" s="1" t="s">
        <v>105</v>
      </c>
      <c r="BP5" s="1" t="s">
        <v>106</v>
      </c>
      <c r="BQ5" s="1" t="s">
        <v>107</v>
      </c>
      <c r="BR5" s="1" t="s">
        <v>108</v>
      </c>
      <c r="BS5" s="1" t="s">
        <v>109</v>
      </c>
      <c r="BT5" s="1" t="s">
        <v>110</v>
      </c>
      <c r="BU5" s="1" t="s">
        <v>111</v>
      </c>
      <c r="BV5" s="1" t="s">
        <v>121</v>
      </c>
      <c r="BW5" s="1" t="s">
        <v>122</v>
      </c>
      <c r="BX5" s="1" t="s">
        <v>123</v>
      </c>
      <c r="BY5" s="1" t="s">
        <v>124</v>
      </c>
    </row>
    <row r="6" spans="1:77" x14ac:dyDescent="0.55000000000000004">
      <c r="A6" s="2" t="s">
        <v>1</v>
      </c>
      <c r="B6" s="3">
        <f>('TPub_PIB_Trim_N_N-1_Millards'!F6/'TPub_PIB_Trim_N_N-1_Millards'!B6-1)*100</f>
        <v>19.255818576890338</v>
      </c>
      <c r="C6" s="3">
        <f>('TPub_PIB_Trim_N_N-1_Millards'!G6/'TPub_PIB_Trim_N_N-1_Millards'!C6-1)*100</f>
        <v>11.423793833475294</v>
      </c>
      <c r="D6" s="3">
        <f>('TPub_PIB_Trim_N_N-1_Millards'!H6/'TPub_PIB_Trim_N_N-1_Millards'!D6-1)*100</f>
        <v>8.7553692225455606</v>
      </c>
      <c r="E6" s="3">
        <f>('TPub_PIB_Trim_N_N-1_Millards'!I6/'TPub_PIB_Trim_N_N-1_Millards'!E6-1)*100</f>
        <v>13.879532838765197</v>
      </c>
      <c r="F6" s="3">
        <f>('TPub_PIB_Trim_N_N-1_Millards'!J6/'TPub_PIB_Trim_N_N-1_Millards'!F6-1)*100</f>
        <v>-0.71967443214490112</v>
      </c>
      <c r="G6" s="3">
        <f>('TPub_PIB_Trim_N_N-1_Millards'!K6/'TPub_PIB_Trim_N_N-1_Millards'!G6-1)*100</f>
        <v>-1.189574478160782</v>
      </c>
      <c r="H6" s="3">
        <f>('TPub_PIB_Trim_N_N-1_Millards'!L6/'TPub_PIB_Trim_N_N-1_Millards'!H6-1)*100</f>
        <v>3.2586584972042809</v>
      </c>
      <c r="I6" s="3">
        <f>('TPub_PIB_Trim_N_N-1_Millards'!M6/'TPub_PIB_Trim_N_N-1_Millards'!I6-1)*100</f>
        <v>1.3023332218478068</v>
      </c>
      <c r="J6" s="3">
        <f>('TPub_PIB_Trim_N_N-1_Millards'!N6/'TPub_PIB_Trim_N_N-1_Millards'!J6-1)*100</f>
        <v>14.30553895670319</v>
      </c>
      <c r="K6" s="3">
        <f>('TPub_PIB_Trim_N_N-1_Millards'!O6/'TPub_PIB_Trim_N_N-1_Millards'!K6-1)*100</f>
        <v>29.76463645652241</v>
      </c>
      <c r="L6" s="3">
        <f>('TPub_PIB_Trim_N_N-1_Millards'!P6/'TPub_PIB_Trim_N_N-1_Millards'!L6-1)*100</f>
        <v>35.325640842344775</v>
      </c>
      <c r="M6" s="3">
        <f>('TPub_PIB_Trim_N_N-1_Millards'!Q6/'TPub_PIB_Trim_N_N-1_Millards'!M6-1)*100</f>
        <v>14.745152965453512</v>
      </c>
      <c r="N6" s="3">
        <f>('TPub_PIB_Trim_N_N-1_Millards'!R6/'TPub_PIB_Trim_N_N-1_Millards'!N6-1)*100</f>
        <v>6.9651413878231594</v>
      </c>
      <c r="O6" s="3">
        <f>('TPub_PIB_Trim_N_N-1_Millards'!S6/'TPub_PIB_Trim_N_N-1_Millards'!O6-1)*100</f>
        <v>15.005672659712953</v>
      </c>
      <c r="P6" s="3">
        <f>('TPub_PIB_Trim_N_N-1_Millards'!T6/'TPub_PIB_Trim_N_N-1_Millards'!P6-1)*100</f>
        <v>10.788719951095892</v>
      </c>
      <c r="Q6" s="3">
        <f>('TPub_PIB_Trim_N_N-1_Millards'!U6/'TPub_PIB_Trim_N_N-1_Millards'!Q6-1)*100</f>
        <v>9.3260020621893425</v>
      </c>
      <c r="R6" s="3">
        <f>('TPub_PIB_Trim_N_N-1_Millards'!V6/'TPub_PIB_Trim_N_N-1_Millards'!R6-1)*100</f>
        <v>9.9537308742511765</v>
      </c>
      <c r="S6" s="3">
        <f>('TPub_PIB_Trim_N_N-1_Millards'!W6/'TPub_PIB_Trim_N_N-1_Millards'!S6-1)*100</f>
        <v>12.114976299143109</v>
      </c>
      <c r="T6" s="3">
        <f>('TPub_PIB_Trim_N_N-1_Millards'!X6/'TPub_PIB_Trim_N_N-1_Millards'!T6-1)*100</f>
        <v>15.502055154068728</v>
      </c>
      <c r="U6" s="3">
        <f>('TPub_PIB_Trim_N_N-1_Millards'!Y6/'TPub_PIB_Trim_N_N-1_Millards'!U6-1)*100</f>
        <v>12.997925965396551</v>
      </c>
      <c r="V6" s="3">
        <f>('TPub_PIB_Trim_N_N-1_Millards'!Z6/'TPub_PIB_Trim_N_N-1_Millards'!V6-1)*100</f>
        <v>6.2968403414880303</v>
      </c>
      <c r="W6" s="3">
        <f>('TPub_PIB_Trim_N_N-1_Millards'!AA6/'TPub_PIB_Trim_N_N-1_Millards'!W6-1)*100</f>
        <v>-0.19297650790345289</v>
      </c>
      <c r="X6" s="3">
        <f>('TPub_PIB_Trim_N_N-1_Millards'!AB6/'TPub_PIB_Trim_N_N-1_Millards'!X6-1)*100</f>
        <v>-1.6720835708980086</v>
      </c>
      <c r="Y6" s="3">
        <f>('TPub_PIB_Trim_N_N-1_Millards'!AC6/'TPub_PIB_Trim_N_N-1_Millards'!Y6-1)*100</f>
        <v>4.5188129265110399</v>
      </c>
      <c r="Z6" s="3">
        <f>('TPub_PIB_Trim_N_N-1_Millards'!AD6/'TPub_PIB_Trim_N_N-1_Millards'!Z6-1)*100</f>
        <v>26.519336187344123</v>
      </c>
      <c r="AA6" s="3">
        <f>('TPub_PIB_Trim_N_N-1_Millards'!AE6/'TPub_PIB_Trim_N_N-1_Millards'!AA6-1)*100</f>
        <v>39.481884765581142</v>
      </c>
      <c r="AB6" s="3">
        <f>('TPub_PIB_Trim_N_N-1_Millards'!AF6/'TPub_PIB_Trim_N_N-1_Millards'!AB6-1)*100</f>
        <v>44.21351603375507</v>
      </c>
      <c r="AC6" s="3">
        <f>('TPub_PIB_Trim_N_N-1_Millards'!AG6/'TPub_PIB_Trim_N_N-1_Millards'!AC6-1)*100</f>
        <v>31.561122855882395</v>
      </c>
      <c r="AD6" s="3">
        <f>('TPub_PIB_Trim_N_N-1_Millards'!AH6/'TPub_PIB_Trim_N_N-1_Millards'!AD6-1)*100</f>
        <v>10.536181851729353</v>
      </c>
      <c r="AE6" s="3">
        <f>('TPub_PIB_Trim_N_N-1_Millards'!AI6/'TPub_PIB_Trim_N_N-1_Millards'!AE6-1)*100</f>
        <v>-0.75754586733158824</v>
      </c>
      <c r="AF6" s="3">
        <f>('TPub_PIB_Trim_N_N-1_Millards'!AJ6/'TPub_PIB_Trim_N_N-1_Millards'!AF6-1)*100</f>
        <v>-2.1250997131237903</v>
      </c>
      <c r="AG6" s="3">
        <f>('TPub_PIB_Trim_N_N-1_Millards'!AK6/'TPub_PIB_Trim_N_N-1_Millards'!AG6-1)*100</f>
        <v>7.3341285573975235</v>
      </c>
      <c r="AH6" s="3">
        <f>('TPub_PIB_Trim_N_N-1_Millards'!AL6/'TPub_PIB_Trim_N_N-1_Millards'!AH6-1)*100</f>
        <v>9.3449333640723822</v>
      </c>
      <c r="AI6" s="3">
        <f>('TPub_PIB_Trim_N_N-1_Millards'!AM6/'TPub_PIB_Trim_N_N-1_Millards'!AI6-1)*100</f>
        <v>14.967713377296521</v>
      </c>
      <c r="AJ6" s="3">
        <f>('TPub_PIB_Trim_N_N-1_Millards'!AN6/'TPub_PIB_Trim_N_N-1_Millards'!AJ6-1)*100</f>
        <v>15.036045913300589</v>
      </c>
      <c r="AK6" s="3">
        <f>('TPub_PIB_Trim_N_N-1_Millards'!AO6/'TPub_PIB_Trim_N_N-1_Millards'!AK6-1)*100</f>
        <v>15.519101179263405</v>
      </c>
      <c r="AL6" s="3">
        <f>('TPub_PIB_Trim_N_N-1_Millards'!AP6/'TPub_PIB_Trim_N_N-1_Millards'!AL6-1)*100</f>
        <v>2.194423523548461</v>
      </c>
      <c r="AM6" s="3">
        <f>('TPub_PIB_Trim_N_N-1_Millards'!AQ6/'TPub_PIB_Trim_N_N-1_Millards'!AM6-1)*100</f>
        <v>3.6598632501098516</v>
      </c>
      <c r="AN6" s="3">
        <f>('TPub_PIB_Trim_N_N-1_Millards'!AR6/'TPub_PIB_Trim_N_N-1_Millards'!AN6-1)*100</f>
        <v>3.3234642846338369</v>
      </c>
      <c r="AO6" s="3">
        <f>('TPub_PIB_Trim_N_N-1_Millards'!AS6/'TPub_PIB_Trim_N_N-1_Millards'!AO6-1)*100</f>
        <v>-3.4261102540714017</v>
      </c>
      <c r="AP6" s="3">
        <f>('TPub_PIB_Trim_N_N-1_Millards'!AT6/'TPub_PIB_Trim_N_N-1_Millards'!AP6-1)*100</f>
        <v>9.2530981265225964</v>
      </c>
      <c r="AQ6" s="3">
        <f>('TPub_PIB_Trim_N_N-1_Millards'!AU6/'TPub_PIB_Trim_N_N-1_Millards'!AQ6-1)*100</f>
        <v>14.192843628758499</v>
      </c>
      <c r="AR6" s="3">
        <f>('TPub_PIB_Trim_N_N-1_Millards'!AV6/'TPub_PIB_Trim_N_N-1_Millards'!AR6-1)*100</f>
        <v>15.428493860264281</v>
      </c>
      <c r="AS6" s="3">
        <f>('TPub_PIB_Trim_N_N-1_Millards'!AW6/'TPub_PIB_Trim_N_N-1_Millards'!AS6-1)*100</f>
        <v>17.307778006060161</v>
      </c>
      <c r="AT6" s="3">
        <f>('TPub_PIB_Trim_N_N-1_Millards'!AX6/'TPub_PIB_Trim_N_N-1_Millards'!AT6-1)*100</f>
        <v>15.20916303778197</v>
      </c>
      <c r="AU6" s="3">
        <f>('TPub_PIB_Trim_N_N-1_Millards'!AY6/'TPub_PIB_Trim_N_N-1_Millards'!AU6-1)*100</f>
        <v>7.8669433638652864</v>
      </c>
      <c r="AV6" s="3">
        <f>('TPub_PIB_Trim_N_N-1_Millards'!AZ6/'TPub_PIB_Trim_N_N-1_Millards'!AV6-1)*100</f>
        <v>6.6441510883762378</v>
      </c>
      <c r="AW6" s="3">
        <f>('TPub_PIB_Trim_N_N-1_Millards'!BA6/'TPub_PIB_Trim_N_N-1_Millards'!AW6-1)*100</f>
        <v>11.603072401653591</v>
      </c>
      <c r="AX6" s="3">
        <f>('TPub_PIB_Trim_N_N-1_Millards'!BB6/'TPub_PIB_Trim_N_N-1_Millards'!AX6-1)*100</f>
        <v>7.0250007455538999</v>
      </c>
      <c r="AY6" s="3">
        <f>('TPub_PIB_Trim_N_N-1_Millards'!BC6/'TPub_PIB_Trim_N_N-1_Millards'!AY6-1)*100</f>
        <v>10.297986519218627</v>
      </c>
      <c r="AZ6" s="3">
        <f>('TPub_PIB_Trim_N_N-1_Millards'!BD6/'TPub_PIB_Trim_N_N-1_Millards'!AZ6-1)*100</f>
        <v>11.725324399542458</v>
      </c>
      <c r="BA6" s="3">
        <f>('TPub_PIB_Trim_N_N-1_Millards'!BE6/'TPub_PIB_Trim_N_N-1_Millards'!BA6-1)*100</f>
        <v>8.2775902605272798</v>
      </c>
      <c r="BB6" s="3">
        <f>('TPub_PIB_Trim_N_N-1_Millards'!BF6/'TPub_PIB_Trim_N_N-1_Millards'!BB6-1)*100</f>
        <v>5.6608977473715072</v>
      </c>
      <c r="BC6" s="3">
        <f>('TPub_PIB_Trim_N_N-1_Millards'!BG6/'TPub_PIB_Trim_N_N-1_Millards'!BC6-1)*100</f>
        <v>5.5861828183195072</v>
      </c>
      <c r="BD6" s="3">
        <f>('TPub_PIB_Trim_N_N-1_Millards'!BH6/'TPub_PIB_Trim_N_N-1_Millards'!BD6-1)*100</f>
        <v>4.9669860553113399</v>
      </c>
      <c r="BE6" s="3">
        <f>('TPub_PIB_Trim_N_N-1_Millards'!BI6/'TPub_PIB_Trim_N_N-1_Millards'!BE6-1)*100</f>
        <v>2.5601389026891797</v>
      </c>
      <c r="BF6" s="3">
        <f>('TPub_PIB_Trim_N_N-1_Millards'!BJ6/'TPub_PIB_Trim_N_N-1_Millards'!BF6-1)*100</f>
        <v>1.4869389021832324</v>
      </c>
      <c r="BG6" s="3">
        <f>('TPub_PIB_Trim_N_N-1_Millards'!BK6/'TPub_PIB_Trim_N_N-1_Millards'!BG6-1)*100</f>
        <v>0.40452918781961333</v>
      </c>
      <c r="BH6" s="3">
        <f>('TPub_PIB_Trim_N_N-1_Millards'!BL6/'TPub_PIB_Trim_N_N-1_Millards'!BH6-1)*100</f>
        <v>0.53036619799102791</v>
      </c>
      <c r="BI6" s="3">
        <f>('TPub_PIB_Trim_N_N-1_Millards'!BM6/'TPub_PIB_Trim_N_N-1_Millards'!BI6-1)*100</f>
        <v>-1.1263820948953618</v>
      </c>
      <c r="BJ6" s="3">
        <f>('TPub_PIB_Trim_N_N-1_Millards'!BN6/'TPub_PIB_Trim_N_N-1_Millards'!BJ6-1)*100</f>
        <v>0.67564157320605389</v>
      </c>
      <c r="BK6" s="3">
        <f>('TPub_PIB_Trim_N_N-1_Millards'!BO6/'TPub_PIB_Trim_N_N-1_Millards'!BK6-1)*100</f>
        <v>1.2763971922423956</v>
      </c>
      <c r="BL6" s="3">
        <f>('TPub_PIB_Trim_N_N-1_Millards'!BP6/'TPub_PIB_Trim_N_N-1_Millards'!BL6-1)*100</f>
        <v>-0.42154419408415578</v>
      </c>
      <c r="BM6" s="3">
        <f>('TPub_PIB_Trim_N_N-1_Millards'!BQ6/'TPub_PIB_Trim_N_N-1_Millards'!BM6-1)*100</f>
        <v>7.2953772442023723</v>
      </c>
      <c r="BN6" s="3">
        <f>('TPub_PIB_Trim_N_N-1_Millards'!BR6/'TPub_PIB_Trim_N_N-1_Millards'!BN6-1)*100</f>
        <v>10.205021407535831</v>
      </c>
      <c r="BO6" s="3">
        <f>('TPub_PIB_Trim_N_N-1_Millards'!BS6/'TPub_PIB_Trim_N_N-1_Millards'!BO6-1)*100</f>
        <v>12.302479774729491</v>
      </c>
      <c r="BP6" s="3">
        <f>('TPub_PIB_Trim_N_N-1_Millards'!BT6/'TPub_PIB_Trim_N_N-1_Millards'!BP6-1)*100</f>
        <v>14.6208119753509</v>
      </c>
      <c r="BQ6" s="3">
        <f>('TPub_PIB_Trim_N_N-1_Millards'!BU6/'TPub_PIB_Trim_N_N-1_Millards'!BQ6-1)*100</f>
        <v>12.142585275230577</v>
      </c>
      <c r="BR6" s="3">
        <f>('TPub_PIB_Trim_N_N-1_Millards'!BV6/'TPub_PIB_Trim_N_N-1_Millards'!BR6-1)*100</f>
        <v>8.5111861989327622</v>
      </c>
      <c r="BS6" s="3">
        <f>('TPub_PIB_Trim_N_N-1_Millards'!BW6/'TPub_PIB_Trim_N_N-1_Millards'!BS6-1)*100</f>
        <v>24.369884335263549</v>
      </c>
      <c r="BT6" s="3">
        <f>('TPub_PIB_Trim_N_N-1_Millards'!BX6/'TPub_PIB_Trim_N_N-1_Millards'!BT6-1)*100</f>
        <v>25.83652505368552</v>
      </c>
      <c r="BU6" s="3">
        <f>('TPub_PIB_Trim_N_N-1_Millards'!BY6/'TPub_PIB_Trim_N_N-1_Millards'!BU6-1)*100</f>
        <v>13.093163301705735</v>
      </c>
      <c r="BV6" s="3">
        <f>('TPub_PIB_Trim_N_N-1_Millards'!BZ6/'TPub_PIB_Trim_N_N-1_Millards'!BV6-1)*100</f>
        <v>13.225944863162864</v>
      </c>
      <c r="BW6" s="3">
        <f>('TPub_PIB_Trim_N_N-1_Millards'!CA6/'TPub_PIB_Trim_N_N-1_Millards'!BW6-1)*100</f>
        <v>6.8192400826833532</v>
      </c>
      <c r="BX6" s="3">
        <f>('TPub_PIB_Trim_N_N-1_Millards'!CB6/'TPub_PIB_Trim_N_N-1_Millards'!BX6-1)*100</f>
        <v>6.9279962927431438</v>
      </c>
      <c r="BY6" s="3">
        <f>('TPub_PIB_Trim_N_N-1_Millards'!CC6/'TPub_PIB_Trim_N_N-1_Millards'!BY6-1)*100</f>
        <v>7.4130846800648298</v>
      </c>
    </row>
    <row r="7" spans="1:77" x14ac:dyDescent="0.55000000000000004">
      <c r="A7" s="4" t="s">
        <v>2</v>
      </c>
      <c r="B7" s="5">
        <f>('TPub_PIB_Trim_N_N-1_Millards'!F7/'TPub_PIB_Trim_N_N-1_Millards'!B7-1)*100</f>
        <v>10.144263438768197</v>
      </c>
      <c r="C7" s="5">
        <f>('TPub_PIB_Trim_N_N-1_Millards'!G7/'TPub_PIB_Trim_N_N-1_Millards'!C7-1)*100</f>
        <v>0.82462085940120389</v>
      </c>
      <c r="D7" s="5">
        <f>('TPub_PIB_Trim_N_N-1_Millards'!H7/'TPub_PIB_Trim_N_N-1_Millards'!D7-1)*100</f>
        <v>-3.522675796372976</v>
      </c>
      <c r="E7" s="5">
        <f>('TPub_PIB_Trim_N_N-1_Millards'!I7/'TPub_PIB_Trim_N_N-1_Millards'!E7-1)*100</f>
        <v>1.9083727416350005</v>
      </c>
      <c r="F7" s="5">
        <f>('TPub_PIB_Trim_N_N-1_Millards'!J7/'TPub_PIB_Trim_N_N-1_Millards'!F7-1)*100</f>
        <v>6.312379813068425</v>
      </c>
      <c r="G7" s="5">
        <f>('TPub_PIB_Trim_N_N-1_Millards'!K7/'TPub_PIB_Trim_N_N-1_Millards'!G7-1)*100</f>
        <v>15.45484186842334</v>
      </c>
      <c r="H7" s="5">
        <f>('TPub_PIB_Trim_N_N-1_Millards'!L7/'TPub_PIB_Trim_N_N-1_Millards'!H7-1)*100</f>
        <v>24.205803090881272</v>
      </c>
      <c r="I7" s="5">
        <f>('TPub_PIB_Trim_N_N-1_Millards'!M7/'TPub_PIB_Trim_N_N-1_Millards'!I7-1)*100</f>
        <v>29.037304550104714</v>
      </c>
      <c r="J7" s="5">
        <f>('TPub_PIB_Trim_N_N-1_Millards'!N7/'TPub_PIB_Trim_N_N-1_Millards'!J7-1)*100</f>
        <v>37.967852469194781</v>
      </c>
      <c r="K7" s="5">
        <f>('TPub_PIB_Trim_N_N-1_Millards'!O7/'TPub_PIB_Trim_N_N-1_Millards'!K7-1)*100</f>
        <v>42.342207953352506</v>
      </c>
      <c r="L7" s="5">
        <f>('TPub_PIB_Trim_N_N-1_Millards'!P7/'TPub_PIB_Trim_N_N-1_Millards'!L7-1)*100</f>
        <v>40.881239957104867</v>
      </c>
      <c r="M7" s="5">
        <f>('TPub_PIB_Trim_N_N-1_Millards'!Q7/'TPub_PIB_Trim_N_N-1_Millards'!M7-1)*100</f>
        <v>30.027708515274256</v>
      </c>
      <c r="N7" s="5">
        <f>('TPub_PIB_Trim_N_N-1_Millards'!R7/'TPub_PIB_Trim_N_N-1_Millards'!N7-1)*100</f>
        <v>38.928324747032846</v>
      </c>
      <c r="O7" s="5">
        <f>('TPub_PIB_Trim_N_N-1_Millards'!S7/'TPub_PIB_Trim_N_N-1_Millards'!O7-1)*100</f>
        <v>26.059094030275464</v>
      </c>
      <c r="P7" s="5">
        <f>('TPub_PIB_Trim_N_N-1_Millards'!T7/'TPub_PIB_Trim_N_N-1_Millards'!P7-1)*100</f>
        <v>19.517663659071506</v>
      </c>
      <c r="Q7" s="5">
        <f>('TPub_PIB_Trim_N_N-1_Millards'!U7/'TPub_PIB_Trim_N_N-1_Millards'!Q7-1)*100</f>
        <v>23.275149062538091</v>
      </c>
      <c r="R7" s="5">
        <f>('TPub_PIB_Trim_N_N-1_Millards'!V7/'TPub_PIB_Trim_N_N-1_Millards'!R7-1)*100</f>
        <v>7.1299665933835632</v>
      </c>
      <c r="S7" s="5">
        <f>('TPub_PIB_Trim_N_N-1_Millards'!W7/'TPub_PIB_Trim_N_N-1_Millards'!S7-1)*100</f>
        <v>12.503796006982949</v>
      </c>
      <c r="T7" s="5">
        <f>('TPub_PIB_Trim_N_N-1_Millards'!X7/'TPub_PIB_Trim_N_N-1_Millards'!T7-1)*100</f>
        <v>17.273107427077438</v>
      </c>
      <c r="U7" s="5">
        <f>('TPub_PIB_Trim_N_N-1_Millards'!Y7/'TPub_PIB_Trim_N_N-1_Millards'!U7-1)*100</f>
        <v>20.103404719726136</v>
      </c>
      <c r="V7" s="5">
        <f>('TPub_PIB_Trim_N_N-1_Millards'!Z7/'TPub_PIB_Trim_N_N-1_Millards'!V7-1)*100</f>
        <v>-7.7031245821800205</v>
      </c>
      <c r="W7" s="5">
        <f>('TPub_PIB_Trim_N_N-1_Millards'!AA7/'TPub_PIB_Trim_N_N-1_Millards'!W7-1)*100</f>
        <v>-5.7516100270028296</v>
      </c>
      <c r="X7" s="5">
        <f>('TPub_PIB_Trim_N_N-1_Millards'!AB7/'TPub_PIB_Trim_N_N-1_Millards'!X7-1)*100</f>
        <v>-4.9935672328470844</v>
      </c>
      <c r="Y7" s="5">
        <f>('TPub_PIB_Trim_N_N-1_Millards'!AC7/'TPub_PIB_Trim_N_N-1_Millards'!Y7-1)*100</f>
        <v>-6.65315634921736</v>
      </c>
      <c r="Z7" s="5">
        <f>('TPub_PIB_Trim_N_N-1_Millards'!AD7/'TPub_PIB_Trim_N_N-1_Millards'!Z7-1)*100</f>
        <v>50.697761446072562</v>
      </c>
      <c r="AA7" s="5">
        <f>('TPub_PIB_Trim_N_N-1_Millards'!AE7/'TPub_PIB_Trim_N_N-1_Millards'!AA7-1)*100</f>
        <v>48.217272147464072</v>
      </c>
      <c r="AB7" s="5">
        <f>('TPub_PIB_Trim_N_N-1_Millards'!AF7/'TPub_PIB_Trim_N_N-1_Millards'!AB7-1)*100</f>
        <v>48.029735837063555</v>
      </c>
      <c r="AC7" s="5">
        <f>('TPub_PIB_Trim_N_N-1_Millards'!AG7/'TPub_PIB_Trim_N_N-1_Millards'!AC7-1)*100</f>
        <v>51.99473711177891</v>
      </c>
      <c r="AD7" s="5">
        <f>('TPub_PIB_Trim_N_N-1_Millards'!AH7/'TPub_PIB_Trim_N_N-1_Millards'!AD7-1)*100</f>
        <v>-9.5513872291853481</v>
      </c>
      <c r="AE7" s="5">
        <f>('TPub_PIB_Trim_N_N-1_Millards'!AI7/'TPub_PIB_Trim_N_N-1_Millards'!AE7-1)*100</f>
        <v>-7.0429393754636411</v>
      </c>
      <c r="AF7" s="5">
        <f>('TPub_PIB_Trim_N_N-1_Millards'!AJ7/'TPub_PIB_Trim_N_N-1_Millards'!AF7-1)*100</f>
        <v>-6.1165799339100602</v>
      </c>
      <c r="AG7" s="5">
        <f>('TPub_PIB_Trim_N_N-1_Millards'!AK7/'TPub_PIB_Trim_N_N-1_Millards'!AG7-1)*100</f>
        <v>-8.0477843131486644</v>
      </c>
      <c r="AH7" s="5">
        <f>('TPub_PIB_Trim_N_N-1_Millards'!AL7/'TPub_PIB_Trim_N_N-1_Millards'!AH7-1)*100</f>
        <v>18.284702255561868</v>
      </c>
      <c r="AI7" s="5">
        <f>('TPub_PIB_Trim_N_N-1_Millards'!AM7/'TPub_PIB_Trim_N_N-1_Millards'!AI7-1)*100</f>
        <v>15.580946444498455</v>
      </c>
      <c r="AJ7" s="5">
        <f>('TPub_PIB_Trim_N_N-1_Millards'!AN7/'TPub_PIB_Trim_N_N-1_Millards'!AJ7-1)*100</f>
        <v>13.794754838776013</v>
      </c>
      <c r="AK7" s="5">
        <f>('TPub_PIB_Trim_N_N-1_Millards'!AO7/'TPub_PIB_Trim_N_N-1_Millards'!AK7-1)*100</f>
        <v>13.418365103414963</v>
      </c>
      <c r="AL7" s="5">
        <f>('TPub_PIB_Trim_N_N-1_Millards'!AP7/'TPub_PIB_Trim_N_N-1_Millards'!AL7-1)*100</f>
        <v>11.376823539991786</v>
      </c>
      <c r="AM7" s="5">
        <f>('TPub_PIB_Trim_N_N-1_Millards'!AQ7/'TPub_PIB_Trim_N_N-1_Millards'!AM7-1)*100</f>
        <v>10.846135285468739</v>
      </c>
      <c r="AN7" s="5">
        <f>('TPub_PIB_Trim_N_N-1_Millards'!AR7/'TPub_PIB_Trim_N_N-1_Millards'!AN7-1)*100</f>
        <v>10.267675895232543</v>
      </c>
      <c r="AO7" s="5">
        <f>('TPub_PIB_Trim_N_N-1_Millards'!AS7/'TPub_PIB_Trim_N_N-1_Millards'!AO7-1)*100</f>
        <v>9.9564494996776887</v>
      </c>
      <c r="AP7" s="5">
        <f>('TPub_PIB_Trim_N_N-1_Millards'!AT7/'TPub_PIB_Trim_N_N-1_Millards'!AP7-1)*100</f>
        <v>13.473020810542312</v>
      </c>
      <c r="AQ7" s="5">
        <f>('TPub_PIB_Trim_N_N-1_Millards'!AU7/'TPub_PIB_Trim_N_N-1_Millards'!AQ7-1)*100</f>
        <v>13.438139594420795</v>
      </c>
      <c r="AR7" s="5">
        <f>('TPub_PIB_Trim_N_N-1_Millards'!AV7/'TPub_PIB_Trim_N_N-1_Millards'!AR7-1)*100</f>
        <v>13.595950693536608</v>
      </c>
      <c r="AS7" s="5">
        <f>('TPub_PIB_Trim_N_N-1_Millards'!AW7/'TPub_PIB_Trim_N_N-1_Millards'!AS7-1)*100</f>
        <v>13.608373281424724</v>
      </c>
      <c r="AT7" s="5">
        <f>('TPub_PIB_Trim_N_N-1_Millards'!AX7/'TPub_PIB_Trim_N_N-1_Millards'!AT7-1)*100</f>
        <v>2.7706339694124837</v>
      </c>
      <c r="AU7" s="5">
        <f>('TPub_PIB_Trim_N_N-1_Millards'!AY7/'TPub_PIB_Trim_N_N-1_Millards'!AU7-1)*100</f>
        <v>2.8606992013081589</v>
      </c>
      <c r="AV7" s="5">
        <f>('TPub_PIB_Trim_N_N-1_Millards'!AZ7/'TPub_PIB_Trim_N_N-1_Millards'!AV7-1)*100</f>
        <v>3.4015466721251331</v>
      </c>
      <c r="AW7" s="5">
        <f>('TPub_PIB_Trim_N_N-1_Millards'!BA7/'TPub_PIB_Trim_N_N-1_Millards'!AW7-1)*100</f>
        <v>5.0590103599214453</v>
      </c>
      <c r="AX7" s="5">
        <f>('TPub_PIB_Trim_N_N-1_Millards'!BB7/'TPub_PIB_Trim_N_N-1_Millards'!AX7-1)*100</f>
        <v>14.514790714414882</v>
      </c>
      <c r="AY7" s="5">
        <f>('TPub_PIB_Trim_N_N-1_Millards'!BC7/'TPub_PIB_Trim_N_N-1_Millards'!AY7-1)*100</f>
        <v>16.311938625230503</v>
      </c>
      <c r="AZ7" s="5">
        <f>('TPub_PIB_Trim_N_N-1_Millards'!BD7/'TPub_PIB_Trim_N_N-1_Millards'!AZ7-1)*100</f>
        <v>17.05372690490632</v>
      </c>
      <c r="BA7" s="5">
        <f>('TPub_PIB_Trim_N_N-1_Millards'!BE7/'TPub_PIB_Trim_N_N-1_Millards'!BA7-1)*100</f>
        <v>15.73301547753303</v>
      </c>
      <c r="BB7" s="5">
        <f>('TPub_PIB_Trim_N_N-1_Millards'!BF7/'TPub_PIB_Trim_N_N-1_Millards'!BB7-1)*100</f>
        <v>6.0353620942442676</v>
      </c>
      <c r="BC7" s="5">
        <f>('TPub_PIB_Trim_N_N-1_Millards'!BG7/'TPub_PIB_Trim_N_N-1_Millards'!BC7-1)*100</f>
        <v>4.5987828031230471</v>
      </c>
      <c r="BD7" s="5">
        <f>('TPub_PIB_Trim_N_N-1_Millards'!BH7/'TPub_PIB_Trim_N_N-1_Millards'!BD7-1)*100</f>
        <v>4.0706569537940496</v>
      </c>
      <c r="BE7" s="5">
        <f>('TPub_PIB_Trim_N_N-1_Millards'!BI7/'TPub_PIB_Trim_N_N-1_Millards'!BE7-1)*100</f>
        <v>5.2694530297930253</v>
      </c>
      <c r="BF7" s="5">
        <f>('TPub_PIB_Trim_N_N-1_Millards'!BJ7/'TPub_PIB_Trim_N_N-1_Millards'!BF7-1)*100</f>
        <v>2.83919063701501</v>
      </c>
      <c r="BG7" s="5">
        <f>('TPub_PIB_Trim_N_N-1_Millards'!BK7/'TPub_PIB_Trim_N_N-1_Millards'!BG7-1)*100</f>
        <v>4.3212817057266761</v>
      </c>
      <c r="BH7" s="5">
        <f>('TPub_PIB_Trim_N_N-1_Millards'!BL7/'TPub_PIB_Trim_N_N-1_Millards'!BH7-1)*100</f>
        <v>5.0391518127945734</v>
      </c>
      <c r="BI7" s="5">
        <f>('TPub_PIB_Trim_N_N-1_Millards'!BM7/'TPub_PIB_Trim_N_N-1_Millards'!BI7-1)*100</f>
        <v>4.1902597741022118</v>
      </c>
      <c r="BJ7" s="5">
        <f>('TPub_PIB_Trim_N_N-1_Millards'!BN7/'TPub_PIB_Trim_N_N-1_Millards'!BJ7-1)*100</f>
        <v>-6.2109047253639416</v>
      </c>
      <c r="BK7" s="5">
        <f>('TPub_PIB_Trim_N_N-1_Millards'!BO7/'TPub_PIB_Trim_N_N-1_Millards'!BK7-1)*100</f>
        <v>-7.1576520378871074</v>
      </c>
      <c r="BL7" s="5">
        <f>('TPub_PIB_Trim_N_N-1_Millards'!BP7/'TPub_PIB_Trim_N_N-1_Millards'!BL7-1)*100</f>
        <v>-7.748805971245309</v>
      </c>
      <c r="BM7" s="5">
        <f>('TPub_PIB_Trim_N_N-1_Millards'!BQ7/'TPub_PIB_Trim_N_N-1_Millards'!BM7-1)*100</f>
        <v>-7.5797088171765896</v>
      </c>
      <c r="BN7" s="5">
        <f>('TPub_PIB_Trim_N_N-1_Millards'!BR7/'TPub_PIB_Trim_N_N-1_Millards'!BN7-1)*100</f>
        <v>21.862673160988845</v>
      </c>
      <c r="BO7" s="5">
        <f>('TPub_PIB_Trim_N_N-1_Millards'!BS7/'TPub_PIB_Trim_N_N-1_Millards'!BO7-1)*100</f>
        <v>22.124360452400694</v>
      </c>
      <c r="BP7" s="5">
        <f>('TPub_PIB_Trim_N_N-1_Millards'!BT7/'TPub_PIB_Trim_N_N-1_Millards'!BP7-1)*100</f>
        <v>22.333636920557364</v>
      </c>
      <c r="BQ7" s="5">
        <f>('TPub_PIB_Trim_N_N-1_Millards'!BU7/'TPub_PIB_Trim_N_N-1_Millards'!BQ7-1)*100</f>
        <v>22.349023242420472</v>
      </c>
      <c r="BR7" s="5">
        <f>('TPub_PIB_Trim_N_N-1_Millards'!BV7/'TPub_PIB_Trim_N_N-1_Millards'!BR7-1)*100</f>
        <v>30.387750120851376</v>
      </c>
      <c r="BS7" s="5">
        <f>('TPub_PIB_Trim_N_N-1_Millards'!BW7/'TPub_PIB_Trim_N_N-1_Millards'!BS7-1)*100</f>
        <v>30.4677378020479</v>
      </c>
      <c r="BT7" s="5">
        <f>('TPub_PIB_Trim_N_N-1_Millards'!BX7/'TPub_PIB_Trim_N_N-1_Millards'!BT7-1)*100</f>
        <v>30.511932408548237</v>
      </c>
      <c r="BU7" s="5">
        <f>('TPub_PIB_Trim_N_N-1_Millards'!BY7/'TPub_PIB_Trim_N_N-1_Millards'!BU7-1)*100</f>
        <v>30.520274398170464</v>
      </c>
      <c r="BV7" s="5">
        <f>('TPub_PIB_Trim_N_N-1_Millards'!BZ7/'TPub_PIB_Trim_N_N-1_Millards'!BV7-1)*100</f>
        <v>6.274654928312251</v>
      </c>
      <c r="BW7" s="5">
        <f>('TPub_PIB_Trim_N_N-1_Millards'!CA7/'TPub_PIB_Trim_N_N-1_Millards'!BW7-1)*100</f>
        <v>6.2597423187743084</v>
      </c>
      <c r="BX7" s="5">
        <f>('TPub_PIB_Trim_N_N-1_Millards'!CB7/'TPub_PIB_Trim_N_N-1_Millards'!BX7-1)*100</f>
        <v>6.2511020820817942</v>
      </c>
      <c r="BY7" s="5">
        <f>('TPub_PIB_Trim_N_N-1_Millards'!CC7/'TPub_PIB_Trim_N_N-1_Millards'!BY7-1)*100</f>
        <v>6.248731760290771</v>
      </c>
    </row>
    <row r="8" spans="1:77" x14ac:dyDescent="0.55000000000000004">
      <c r="A8" s="4" t="s">
        <v>3</v>
      </c>
      <c r="B8" s="5">
        <f>('TPub_PIB_Trim_N_N-1_Millards'!F8/'TPub_PIB_Trim_N_N-1_Millards'!B8-1)*100</f>
        <v>44.896502029075066</v>
      </c>
      <c r="C8" s="5">
        <f>('TPub_PIB_Trim_N_N-1_Millards'!G8/'TPub_PIB_Trim_N_N-1_Millards'!C8-1)*100</f>
        <v>41.789202458336014</v>
      </c>
      <c r="D8" s="5">
        <f>('TPub_PIB_Trim_N_N-1_Millards'!H8/'TPub_PIB_Trim_N_N-1_Millards'!D8-1)*100</f>
        <v>57.691192845975948</v>
      </c>
      <c r="E8" s="5">
        <f>('TPub_PIB_Trim_N_N-1_Millards'!I8/'TPub_PIB_Trim_N_N-1_Millards'!E8-1)*100</f>
        <v>23.471932016784478</v>
      </c>
      <c r="F8" s="5">
        <f>('TPub_PIB_Trim_N_N-1_Millards'!J8/'TPub_PIB_Trim_N_N-1_Millards'!F8-1)*100</f>
        <v>-48.130881006861614</v>
      </c>
      <c r="G8" s="5">
        <f>('TPub_PIB_Trim_N_N-1_Millards'!K8/'TPub_PIB_Trim_N_N-1_Millards'!G8-1)*100</f>
        <v>-77.607362798853458</v>
      </c>
      <c r="H8" s="5">
        <f>('TPub_PIB_Trim_N_N-1_Millards'!L8/'TPub_PIB_Trim_N_N-1_Millards'!H8-1)*100</f>
        <v>-72.897242166521067</v>
      </c>
      <c r="I8" s="5">
        <f>('TPub_PIB_Trim_N_N-1_Millards'!M8/'TPub_PIB_Trim_N_N-1_Millards'!I8-1)*100</f>
        <v>-58.359411834066336</v>
      </c>
      <c r="J8" s="5">
        <f>('TPub_PIB_Trim_N_N-1_Millards'!N8/'TPub_PIB_Trim_N_N-1_Millards'!J8-1)*100</f>
        <v>47.953821035598132</v>
      </c>
      <c r="K8" s="5">
        <f>('TPub_PIB_Trim_N_N-1_Millards'!O8/'TPub_PIB_Trim_N_N-1_Millards'!K8-1)*100</f>
        <v>127.0326501485536</v>
      </c>
      <c r="L8" s="5">
        <f>('TPub_PIB_Trim_N_N-1_Millards'!P8/'TPub_PIB_Trim_N_N-1_Millards'!L8-1)*100</f>
        <v>152.50409988590263</v>
      </c>
      <c r="M8" s="5">
        <f>('TPub_PIB_Trim_N_N-1_Millards'!Q8/'TPub_PIB_Trim_N_N-1_Millards'!M8-1)*100</f>
        <v>27.960501544866379</v>
      </c>
      <c r="N8" s="5">
        <f>('TPub_PIB_Trim_N_N-1_Millards'!R8/'TPub_PIB_Trim_N_N-1_Millards'!N8-1)*100</f>
        <v>-35.524509484664001</v>
      </c>
      <c r="O8" s="5">
        <f>('TPub_PIB_Trim_N_N-1_Millards'!S8/'TPub_PIB_Trim_N_N-1_Millards'!O8-1)*100</f>
        <v>-50.288893411185398</v>
      </c>
      <c r="P8" s="5">
        <f>('TPub_PIB_Trim_N_N-1_Millards'!T8/'TPub_PIB_Trim_N_N-1_Millards'!P8-1)*100</f>
        <v>-58.034667056124192</v>
      </c>
      <c r="Q8" s="5">
        <f>('TPub_PIB_Trim_N_N-1_Millards'!U8/'TPub_PIB_Trim_N_N-1_Millards'!Q8-1)*100</f>
        <v>-54.145087543264715</v>
      </c>
      <c r="R8" s="5">
        <f>('TPub_PIB_Trim_N_N-1_Millards'!V8/'TPub_PIB_Trim_N_N-1_Millards'!R8-1)*100</f>
        <v>33.802775983090292</v>
      </c>
      <c r="S8" s="5">
        <f>('TPub_PIB_Trim_N_N-1_Millards'!W8/'TPub_PIB_Trim_N_N-1_Millards'!S8-1)*100</f>
        <v>41.282597655517336</v>
      </c>
      <c r="T8" s="5">
        <f>('TPub_PIB_Trim_N_N-1_Millards'!X8/'TPub_PIB_Trim_N_N-1_Millards'!T8-1)*100</f>
        <v>19.199107372829396</v>
      </c>
      <c r="U8" s="5">
        <f>('TPub_PIB_Trim_N_N-1_Millards'!Y8/'TPub_PIB_Trim_N_N-1_Millards'!U8-1)*100</f>
        <v>-1.1115658986835752</v>
      </c>
      <c r="V8" s="5">
        <f>('TPub_PIB_Trim_N_N-1_Millards'!Z8/'TPub_PIB_Trim_N_N-1_Millards'!V8-1)*100</f>
        <v>-36.924834106900171</v>
      </c>
      <c r="W8" s="5">
        <f>('TPub_PIB_Trim_N_N-1_Millards'!AA8/'TPub_PIB_Trim_N_N-1_Millards'!W8-1)*100</f>
        <v>-14.822485924994588</v>
      </c>
      <c r="X8" s="5">
        <f>('TPub_PIB_Trim_N_N-1_Millards'!AB8/'TPub_PIB_Trim_N_N-1_Millards'!X8-1)*100</f>
        <v>-13.633476401175882</v>
      </c>
      <c r="Y8" s="5">
        <f>('TPub_PIB_Trim_N_N-1_Millards'!AC8/'TPub_PIB_Trim_N_N-1_Millards'!Y8-1)*100</f>
        <v>19.886637118467078</v>
      </c>
      <c r="Z8" s="5">
        <f>('TPub_PIB_Trim_N_N-1_Millards'!AD8/'TPub_PIB_Trim_N_N-1_Millards'!Z8-1)*100</f>
        <v>235.47871747977047</v>
      </c>
      <c r="AA8" s="5">
        <f>('TPub_PIB_Trim_N_N-1_Millards'!AE8/'TPub_PIB_Trim_N_N-1_Millards'!AA8-1)*100</f>
        <v>232.91319049438934</v>
      </c>
      <c r="AB8" s="5">
        <f>('TPub_PIB_Trim_N_N-1_Millards'!AF8/'TPub_PIB_Trim_N_N-1_Millards'!AB8-1)*100</f>
        <v>249.87730891083163</v>
      </c>
      <c r="AC8" s="5">
        <f>('TPub_PIB_Trim_N_N-1_Millards'!AG8/'TPub_PIB_Trim_N_N-1_Millards'!AC8-1)*100</f>
        <v>271.44828405235251</v>
      </c>
      <c r="AD8" s="5">
        <f>('TPub_PIB_Trim_N_N-1_Millards'!AH8/'TPub_PIB_Trim_N_N-1_Millards'!AD8-1)*100</f>
        <v>-3.6796969531967649</v>
      </c>
      <c r="AE8" s="5">
        <f>('TPub_PIB_Trim_N_N-1_Millards'!AI8/'TPub_PIB_Trim_N_N-1_Millards'!AE8-1)*100</f>
        <v>-22.385888433442069</v>
      </c>
      <c r="AF8" s="5">
        <f>('TPub_PIB_Trim_N_N-1_Millards'!AJ8/'TPub_PIB_Trim_N_N-1_Millards'!AF8-1)*100</f>
        <v>-17.096676446948333</v>
      </c>
      <c r="AG8" s="5">
        <f>('TPub_PIB_Trim_N_N-1_Millards'!AK8/'TPub_PIB_Trim_N_N-1_Millards'!AG8-1)*100</f>
        <v>-7.445947990627932</v>
      </c>
      <c r="AH8" s="5">
        <f>('TPub_PIB_Trim_N_N-1_Millards'!AL8/'TPub_PIB_Trim_N_N-1_Millards'!AH8-1)*100</f>
        <v>6.5392140766280527</v>
      </c>
      <c r="AI8" s="5">
        <f>('TPub_PIB_Trim_N_N-1_Millards'!AM8/'TPub_PIB_Trim_N_N-1_Millards'!AI8-1)*100</f>
        <v>47.25210671210516</v>
      </c>
      <c r="AJ8" s="5">
        <f>('TPub_PIB_Trim_N_N-1_Millards'!AN8/'TPub_PIB_Trim_N_N-1_Millards'!AJ8-1)*100</f>
        <v>52.354769255411867</v>
      </c>
      <c r="AK8" s="5">
        <f>('TPub_PIB_Trim_N_N-1_Millards'!AO8/'TPub_PIB_Trim_N_N-1_Millards'!AK8-1)*100</f>
        <v>81.744873928442786</v>
      </c>
      <c r="AL8" s="5">
        <f>('TPub_PIB_Trim_N_N-1_Millards'!AP8/'TPub_PIB_Trim_N_N-1_Millards'!AL8-1)*100</f>
        <v>-8.4453327058616416</v>
      </c>
      <c r="AM8" s="5">
        <f>('TPub_PIB_Trim_N_N-1_Millards'!AQ8/'TPub_PIB_Trim_N_N-1_Millards'!AM8-1)*100</f>
        <v>-48.980239895919141</v>
      </c>
      <c r="AN8" s="5">
        <f>('TPub_PIB_Trim_N_N-1_Millards'!AR8/'TPub_PIB_Trim_N_N-1_Millards'!AN8-1)*100</f>
        <v>-52.292018225181039</v>
      </c>
      <c r="AO8" s="5">
        <f>('TPub_PIB_Trim_N_N-1_Millards'!AS8/'TPub_PIB_Trim_N_N-1_Millards'!AO8-1)*100</f>
        <v>-60.585271695367652</v>
      </c>
      <c r="AP8" s="5">
        <f>('TPub_PIB_Trim_N_N-1_Millards'!AT8/'TPub_PIB_Trim_N_N-1_Millards'!AP8-1)*100</f>
        <v>-21.870144258649383</v>
      </c>
      <c r="AQ8" s="5">
        <f>('TPub_PIB_Trim_N_N-1_Millards'!AU8/'TPub_PIB_Trim_N_N-1_Millards'!AQ8-1)*100</f>
        <v>48.45462265025089</v>
      </c>
      <c r="AR8" s="5">
        <f>('TPub_PIB_Trim_N_N-1_Millards'!AV8/'TPub_PIB_Trim_N_N-1_Millards'!AR8-1)*100</f>
        <v>60.992663217971568</v>
      </c>
      <c r="AS8" s="5">
        <f>('TPub_PIB_Trim_N_N-1_Millards'!AW8/'TPub_PIB_Trim_N_N-1_Millards'!AS8-1)*100</f>
        <v>40.603836765308301</v>
      </c>
      <c r="AT8" s="5">
        <f>('TPub_PIB_Trim_N_N-1_Millards'!AX8/'TPub_PIB_Trim_N_N-1_Millards'!AT8-1)*100</f>
        <v>35.632519706122537</v>
      </c>
      <c r="AU8" s="5">
        <f>('TPub_PIB_Trim_N_N-1_Millards'!AY8/'TPub_PIB_Trim_N_N-1_Millards'!AU8-1)*100</f>
        <v>11.183167012282546</v>
      </c>
      <c r="AV8" s="5">
        <f>('TPub_PIB_Trim_N_N-1_Millards'!AZ8/'TPub_PIB_Trim_N_N-1_Millards'!AV8-1)*100</f>
        <v>10.141854114448856</v>
      </c>
      <c r="AW8" s="5">
        <f>('TPub_PIB_Trim_N_N-1_Millards'!BA8/'TPub_PIB_Trim_N_N-1_Millards'!AW8-1)*100</f>
        <v>17.835730500638046</v>
      </c>
      <c r="AX8" s="5">
        <f>('TPub_PIB_Trim_N_N-1_Millards'!BB8/'TPub_PIB_Trim_N_N-1_Millards'!AX8-1)*100</f>
        <v>21.05963983483845</v>
      </c>
      <c r="AY8" s="5">
        <f>('TPub_PIB_Trim_N_N-1_Millards'!BC8/'TPub_PIB_Trim_N_N-1_Millards'!AY8-1)*100</f>
        <v>-11.865569024553546</v>
      </c>
      <c r="AZ8" s="5">
        <f>('TPub_PIB_Trim_N_N-1_Millards'!BD8/'TPub_PIB_Trim_N_N-1_Millards'!AZ8-1)*100</f>
        <v>-16.490886020972628</v>
      </c>
      <c r="BA8" s="5">
        <f>('TPub_PIB_Trim_N_N-1_Millards'!BE8/'TPub_PIB_Trim_N_N-1_Millards'!BA8-1)*100</f>
        <v>32.381945074132943</v>
      </c>
      <c r="BB8" s="5">
        <f>('TPub_PIB_Trim_N_N-1_Millards'!BF8/'TPub_PIB_Trim_N_N-1_Millards'!BB8-1)*100</f>
        <v>-0.82824817383708726</v>
      </c>
      <c r="BC8" s="5">
        <f>('TPub_PIB_Trim_N_N-1_Millards'!BG8/'TPub_PIB_Trim_N_N-1_Millards'!BC8-1)*100</f>
        <v>15.930587573664079</v>
      </c>
      <c r="BD8" s="5">
        <f>('TPub_PIB_Trim_N_N-1_Millards'!BH8/'TPub_PIB_Trim_N_N-1_Millards'!BD8-1)*100</f>
        <v>17.822795995166363</v>
      </c>
      <c r="BE8" s="5">
        <f>('TPub_PIB_Trim_N_N-1_Millards'!BI8/'TPub_PIB_Trim_N_N-1_Millards'!BE8-1)*100</f>
        <v>-24.514855695335569</v>
      </c>
      <c r="BF8" s="5">
        <f>('TPub_PIB_Trim_N_N-1_Millards'!BJ8/'TPub_PIB_Trim_N_N-1_Millards'!BF8-1)*100</f>
        <v>-14.056044421435466</v>
      </c>
      <c r="BG8" s="5">
        <f>('TPub_PIB_Trim_N_N-1_Millards'!BK8/'TPub_PIB_Trim_N_N-1_Millards'!BG8-1)*100</f>
        <v>-82.597274765857492</v>
      </c>
      <c r="BH8" s="5">
        <f>('TPub_PIB_Trim_N_N-1_Millards'!BL8/'TPub_PIB_Trim_N_N-1_Millards'!BH8-1)*100</f>
        <v>-82.634038961831052</v>
      </c>
      <c r="BI8" s="5">
        <f>('TPub_PIB_Trim_N_N-1_Millards'!BM8/'TPub_PIB_Trim_N_N-1_Millards'!BI8-1)*100</f>
        <v>-82.588292143207525</v>
      </c>
      <c r="BJ8" s="5">
        <f>('TPub_PIB_Trim_N_N-1_Millards'!BN8/'TPub_PIB_Trim_N_N-1_Millards'!BJ8-1)*100</f>
        <v>-64.893506981483554</v>
      </c>
      <c r="BK8" s="5">
        <f>('TPub_PIB_Trim_N_N-1_Millards'!BO8/'TPub_PIB_Trim_N_N-1_Millards'!BK8-1)*100</f>
        <v>530.35756917029903</v>
      </c>
      <c r="BL8" s="5">
        <f>('TPub_PIB_Trim_N_N-1_Millards'!BP8/'TPub_PIB_Trim_N_N-1_Millards'!BL8-1)*100</f>
        <v>520.36880916560665</v>
      </c>
      <c r="BM8" s="5">
        <f>('TPub_PIB_Trim_N_N-1_Millards'!BQ8/'TPub_PIB_Trim_N_N-1_Millards'!BM8-1)*100</f>
        <v>524.54835501994262</v>
      </c>
      <c r="BN8" s="5">
        <f>('TPub_PIB_Trim_N_N-1_Millards'!BR8/'TPub_PIB_Trim_N_N-1_Millards'!BN8-1)*100</f>
        <v>271.51846559581713</v>
      </c>
      <c r="BO8" s="5">
        <f>('TPub_PIB_Trim_N_N-1_Millards'!BS8/'TPub_PIB_Trim_N_N-1_Millards'!BO8-1)*100</f>
        <v>-47.863411279779733</v>
      </c>
      <c r="BP8" s="5">
        <f>('TPub_PIB_Trim_N_N-1_Millards'!BT8/'TPub_PIB_Trim_N_N-1_Millards'!BP8-1)*100</f>
        <v>-49.246815855575363</v>
      </c>
      <c r="BQ8" s="5">
        <f>('TPub_PIB_Trim_N_N-1_Millards'!BU8/'TPub_PIB_Trim_N_N-1_Millards'!BQ8-1)*100</f>
        <v>-15.167458624534058</v>
      </c>
      <c r="BR8" s="5">
        <f>('TPub_PIB_Trim_N_N-1_Millards'!BV8/'TPub_PIB_Trim_N_N-1_Millards'!BR8-1)*100</f>
        <v>-75.316030429009032</v>
      </c>
      <c r="BS8" s="5">
        <f>('TPub_PIB_Trim_N_N-1_Millards'!BW8/'TPub_PIB_Trim_N_N-1_Millards'!BS8-1)*100</f>
        <v>-4.8923852035304582</v>
      </c>
      <c r="BT8" s="5">
        <f>('TPub_PIB_Trim_N_N-1_Millards'!BX8/'TPub_PIB_Trim_N_N-1_Millards'!BT8-1)*100</f>
        <v>4.1508491293422489</v>
      </c>
      <c r="BU8" s="5">
        <f>('TPub_PIB_Trim_N_N-1_Millards'!BY8/'TPub_PIB_Trim_N_N-1_Millards'!BU8-1)*100</f>
        <v>-28.735320772946039</v>
      </c>
      <c r="BV8" s="5">
        <f>('TPub_PIB_Trim_N_N-1_Millards'!BZ8/'TPub_PIB_Trim_N_N-1_Millards'!BV8-1)*100</f>
        <v>93.83013531726661</v>
      </c>
      <c r="BW8" s="5">
        <f>('TPub_PIB_Trim_N_N-1_Millards'!CA8/'TPub_PIB_Trim_N_N-1_Millards'!BW8-1)*100</f>
        <v>14.379479134725258</v>
      </c>
      <c r="BX8" s="5">
        <f>('TPub_PIB_Trim_N_N-1_Millards'!CB8/'TPub_PIB_Trim_N_N-1_Millards'!BX8-1)*100</f>
        <v>13.280501073491436</v>
      </c>
      <c r="BY8" s="5">
        <f>('TPub_PIB_Trim_N_N-1_Millards'!CC8/'TPub_PIB_Trim_N_N-1_Millards'!BY8-1)*100</f>
        <v>-6.9108290121500993</v>
      </c>
    </row>
    <row r="9" spans="1:77" x14ac:dyDescent="0.55000000000000004">
      <c r="A9" s="4" t="s">
        <v>4</v>
      </c>
      <c r="B9" s="5">
        <f>('TPub_PIB_Trim_N_N-1_Millards'!F9/'TPub_PIB_Trim_N_N-1_Millards'!B9-1)*100</f>
        <v>21.407334078164041</v>
      </c>
      <c r="C9" s="5">
        <f>('TPub_PIB_Trim_N_N-1_Millards'!G9/'TPub_PIB_Trim_N_N-1_Millards'!C9-1)*100</f>
        <v>18.774171181195531</v>
      </c>
      <c r="D9" s="5">
        <f>('TPub_PIB_Trim_N_N-1_Millards'!H9/'TPub_PIB_Trim_N_N-1_Millards'!D9-1)*100</f>
        <v>17.95316855003972</v>
      </c>
      <c r="E9" s="5">
        <f>('TPub_PIB_Trim_N_N-1_Millards'!I9/'TPub_PIB_Trim_N_N-1_Millards'!E9-1)*100</f>
        <v>18.837802790029311</v>
      </c>
      <c r="F9" s="5">
        <f>('TPub_PIB_Trim_N_N-1_Millards'!J9/'TPub_PIB_Trim_N_N-1_Millards'!F9-1)*100</f>
        <v>5.1033217225032512</v>
      </c>
      <c r="G9" s="5">
        <f>('TPub_PIB_Trim_N_N-1_Millards'!K9/'TPub_PIB_Trim_N_N-1_Millards'!G9-1)*100</f>
        <v>6.6194650508947461</v>
      </c>
      <c r="H9" s="5">
        <f>('TPub_PIB_Trim_N_N-1_Millards'!L9/'TPub_PIB_Trim_N_N-1_Millards'!H9-1)*100</f>
        <v>7.4287107449285683</v>
      </c>
      <c r="I9" s="5">
        <f>('TPub_PIB_Trim_N_N-1_Millards'!M9/'TPub_PIB_Trim_N_N-1_Millards'!I9-1)*100</f>
        <v>7.5538042712441023</v>
      </c>
      <c r="J9" s="5">
        <f>('TPub_PIB_Trim_N_N-1_Millards'!N9/'TPub_PIB_Trim_N_N-1_Millards'!J9-1)*100</f>
        <v>12.340275966063285</v>
      </c>
      <c r="K9" s="5">
        <f>('TPub_PIB_Trim_N_N-1_Millards'!O9/'TPub_PIB_Trim_N_N-1_Millards'!K9-1)*100</f>
        <v>11.582626509728344</v>
      </c>
      <c r="L9" s="5">
        <f>('TPub_PIB_Trim_N_N-1_Millards'!P9/'TPub_PIB_Trim_N_N-1_Millards'!L9-1)*100</f>
        <v>10.609335600545911</v>
      </c>
      <c r="M9" s="5">
        <f>('TPub_PIB_Trim_N_N-1_Millards'!Q9/'TPub_PIB_Trim_N_N-1_Millards'!M9-1)*100</f>
        <v>9.415621949767905</v>
      </c>
      <c r="N9" s="5">
        <f>('TPub_PIB_Trim_N_N-1_Millards'!R9/'TPub_PIB_Trim_N_N-1_Millards'!N9-1)*100</f>
        <v>8.952153530297057</v>
      </c>
      <c r="O9" s="5">
        <f>('TPub_PIB_Trim_N_N-1_Millards'!S9/'TPub_PIB_Trim_N_N-1_Millards'!O9-1)*100</f>
        <v>8.5509913608513788</v>
      </c>
      <c r="P9" s="5">
        <f>('TPub_PIB_Trim_N_N-1_Millards'!T9/'TPub_PIB_Trim_N_N-1_Millards'!P9-1)*100</f>
        <v>9.1306793500353542</v>
      </c>
      <c r="Q9" s="5">
        <f>('TPub_PIB_Trim_N_N-1_Millards'!U9/'TPub_PIB_Trim_N_N-1_Millards'!Q9-1)*100</f>
        <v>10.681777252564784</v>
      </c>
      <c r="R9" s="5">
        <f>('TPub_PIB_Trim_N_N-1_Millards'!V9/'TPub_PIB_Trim_N_N-1_Millards'!R9-1)*100</f>
        <v>14.314526562078944</v>
      </c>
      <c r="S9" s="5">
        <f>('TPub_PIB_Trim_N_N-1_Millards'!W9/'TPub_PIB_Trim_N_N-1_Millards'!S9-1)*100</f>
        <v>15.975734687520449</v>
      </c>
      <c r="T9" s="5">
        <f>('TPub_PIB_Trim_N_N-1_Millards'!X9/'TPub_PIB_Trim_N_N-1_Millards'!T9-1)*100</f>
        <v>16.753336670271569</v>
      </c>
      <c r="U9" s="5">
        <f>('TPub_PIB_Trim_N_N-1_Millards'!Y9/'TPub_PIB_Trim_N_N-1_Millards'!U9-1)*100</f>
        <v>16.66274564510568</v>
      </c>
      <c r="V9" s="5">
        <f>('TPub_PIB_Trim_N_N-1_Millards'!Z9/'TPub_PIB_Trim_N_N-1_Millards'!V9-1)*100</f>
        <v>12.863146856965169</v>
      </c>
      <c r="W9" s="5">
        <f>('TPub_PIB_Trim_N_N-1_Millards'!AA9/'TPub_PIB_Trim_N_N-1_Millards'!W9-1)*100</f>
        <v>11.960596645783994</v>
      </c>
      <c r="X9" s="5">
        <f>('TPub_PIB_Trim_N_N-1_Millards'!AB9/'TPub_PIB_Trim_N_N-1_Millards'!X9-1)*100</f>
        <v>11.030373791886161</v>
      </c>
      <c r="Y9" s="5">
        <f>('TPub_PIB_Trim_N_N-1_Millards'!AC9/'TPub_PIB_Trim_N_N-1_Millards'!Y9-1)*100</f>
        <v>10.066565657308946</v>
      </c>
      <c r="Z9" s="5">
        <f>('TPub_PIB_Trim_N_N-1_Millards'!AD9/'TPub_PIB_Trim_N_N-1_Millards'!Z9-1)*100</f>
        <v>17.857829791254098</v>
      </c>
      <c r="AA9" s="5">
        <f>('TPub_PIB_Trim_N_N-1_Millards'!AE9/'TPub_PIB_Trim_N_N-1_Millards'!AA9-1)*100</f>
        <v>16.879473268910104</v>
      </c>
      <c r="AB9" s="5">
        <f>('TPub_PIB_Trim_N_N-1_Millards'!AF9/'TPub_PIB_Trim_N_N-1_Millards'!AB9-1)*100</f>
        <v>15.980784479922971</v>
      </c>
      <c r="AC9" s="5">
        <f>('TPub_PIB_Trim_N_N-1_Millards'!AG9/'TPub_PIB_Trim_N_N-1_Millards'!AC9-1)*100</f>
        <v>15.159913054236785</v>
      </c>
      <c r="AD9" s="5">
        <f>('TPub_PIB_Trim_N_N-1_Millards'!AH9/'TPub_PIB_Trim_N_N-1_Millards'!AD9-1)*100</f>
        <v>12.950780399226481</v>
      </c>
      <c r="AE9" s="5">
        <f>('TPub_PIB_Trim_N_N-1_Millards'!AI9/'TPub_PIB_Trim_N_N-1_Millards'!AE9-1)*100</f>
        <v>13.132051422825054</v>
      </c>
      <c r="AF9" s="5">
        <f>('TPub_PIB_Trim_N_N-1_Millards'!AJ9/'TPub_PIB_Trim_N_N-1_Millards'!AF9-1)*100</f>
        <v>14.230851567158819</v>
      </c>
      <c r="AG9" s="5">
        <f>('TPub_PIB_Trim_N_N-1_Millards'!AK9/'TPub_PIB_Trim_N_N-1_Millards'!AG9-1)*100</f>
        <v>16.239958649456376</v>
      </c>
      <c r="AH9" s="5">
        <f>('TPub_PIB_Trim_N_N-1_Millards'!AL9/'TPub_PIB_Trim_N_N-1_Millards'!AH9-1)*100</f>
        <v>9.5884056599544909</v>
      </c>
      <c r="AI9" s="5">
        <f>('TPub_PIB_Trim_N_N-1_Millards'!AM9/'TPub_PIB_Trim_N_N-1_Millards'!AI9-1)*100</f>
        <v>10.915437655626858</v>
      </c>
      <c r="AJ9" s="5">
        <f>('TPub_PIB_Trim_N_N-1_Millards'!AN9/'TPub_PIB_Trim_N_N-1_Millards'!AJ9-1)*100</f>
        <v>10.867139175263031</v>
      </c>
      <c r="AK9" s="5">
        <f>('TPub_PIB_Trim_N_N-1_Millards'!AO9/'TPub_PIB_Trim_N_N-1_Millards'!AK9-1)*100</f>
        <v>9.4871041921428692</v>
      </c>
      <c r="AL9" s="5">
        <f>('TPub_PIB_Trim_N_N-1_Millards'!AP9/'TPub_PIB_Trim_N_N-1_Millards'!AL9-1)*100</f>
        <v>4.20161383093276</v>
      </c>
      <c r="AM9" s="5">
        <f>('TPub_PIB_Trim_N_N-1_Millards'!AQ9/'TPub_PIB_Trim_N_N-1_Millards'!AM9-1)*100</f>
        <v>2.6698118496396139</v>
      </c>
      <c r="AN9" s="5">
        <f>('TPub_PIB_Trim_N_N-1_Millards'!AR9/'TPub_PIB_Trim_N_N-1_Millards'!AN9-1)*100</f>
        <v>2.038780070474755</v>
      </c>
      <c r="AO9" s="5">
        <f>('TPub_PIB_Trim_N_N-1_Millards'!AS9/'TPub_PIB_Trim_N_N-1_Millards'!AO9-1)*100</f>
        <v>2.2684428506795085</v>
      </c>
      <c r="AP9" s="5">
        <f>('TPub_PIB_Trim_N_N-1_Millards'!AT9/'TPub_PIB_Trim_N_N-1_Millards'!AP9-1)*100</f>
        <v>16.444265333989105</v>
      </c>
      <c r="AQ9" s="5">
        <f>('TPub_PIB_Trim_N_N-1_Millards'!AU9/'TPub_PIB_Trim_N_N-1_Millards'!AQ9-1)*100</f>
        <v>17.90367444396821</v>
      </c>
      <c r="AR9" s="5">
        <f>('TPub_PIB_Trim_N_N-1_Millards'!AV9/'TPub_PIB_Trim_N_N-1_Millards'!AR9-1)*100</f>
        <v>19.687235042029695</v>
      </c>
      <c r="AS9" s="5">
        <f>('TPub_PIB_Trim_N_N-1_Millards'!AW9/'TPub_PIB_Trim_N_N-1_Millards'!AS9-1)*100</f>
        <v>21.805521718751276</v>
      </c>
      <c r="AT9" s="5">
        <f>('TPub_PIB_Trim_N_N-1_Millards'!AX9/'TPub_PIB_Trim_N_N-1_Millards'!AT9-1)*100</f>
        <v>17.865024605663283</v>
      </c>
      <c r="AU9" s="5">
        <f>('TPub_PIB_Trim_N_N-1_Millards'!AY9/'TPub_PIB_Trim_N_N-1_Millards'!AU9-1)*100</f>
        <v>18.727683716281529</v>
      </c>
      <c r="AV9" s="5">
        <f>('TPub_PIB_Trim_N_N-1_Millards'!AZ9/'TPub_PIB_Trim_N_N-1_Millards'!AV9-1)*100</f>
        <v>18.226910638157932</v>
      </c>
      <c r="AW9" s="5">
        <f>('TPub_PIB_Trim_N_N-1_Millards'!BA9/'TPub_PIB_Trim_N_N-1_Millards'!AW9-1)*100</f>
        <v>16.424955710029955</v>
      </c>
      <c r="AX9" s="5">
        <f>('TPub_PIB_Trim_N_N-1_Millards'!BB9/'TPub_PIB_Trim_N_N-1_Millards'!AX9-1)*100</f>
        <v>8.221730003904181</v>
      </c>
      <c r="AY9" s="5">
        <f>('TPub_PIB_Trim_N_N-1_Millards'!BC9/'TPub_PIB_Trim_N_N-1_Millards'!AY9-1)*100</f>
        <v>6.4154824713519965</v>
      </c>
      <c r="AZ9" s="5">
        <f>('TPub_PIB_Trim_N_N-1_Millards'!BD9/'TPub_PIB_Trim_N_N-1_Millards'!AZ9-1)*100</f>
        <v>5.4772409626236529</v>
      </c>
      <c r="BA9" s="5">
        <f>('TPub_PIB_Trim_N_N-1_Millards'!BE9/'TPub_PIB_Trim_N_N-1_Millards'!BA9-1)*100</f>
        <v>5.3576028996215941</v>
      </c>
      <c r="BB9" s="5">
        <f>('TPub_PIB_Trim_N_N-1_Millards'!BF9/'TPub_PIB_Trim_N_N-1_Millards'!BB9-1)*100</f>
        <v>5.7375107194770569</v>
      </c>
      <c r="BC9" s="5">
        <f>('TPub_PIB_Trim_N_N-1_Millards'!BG9/'TPub_PIB_Trim_N_N-1_Millards'!BC9-1)*100</f>
        <v>5.6608674197154096</v>
      </c>
      <c r="BD9" s="5">
        <f>('TPub_PIB_Trim_N_N-1_Millards'!BH9/'TPub_PIB_Trim_N_N-1_Millards'!BD9-1)*100</f>
        <v>4.853952938821493</v>
      </c>
      <c r="BE9" s="5">
        <f>('TPub_PIB_Trim_N_N-1_Millards'!BI9/'TPub_PIB_Trim_N_N-1_Millards'!BE9-1)*100</f>
        <v>3.3346596067974632</v>
      </c>
      <c r="BF9" s="5">
        <f>('TPub_PIB_Trim_N_N-1_Millards'!BJ9/'TPub_PIB_Trim_N_N-1_Millards'!BF9-1)*100</f>
        <v>2.996651102468606</v>
      </c>
      <c r="BG9" s="5">
        <f>('TPub_PIB_Trim_N_N-1_Millards'!BK9/'TPub_PIB_Trim_N_N-1_Millards'!BG9-1)*100</f>
        <v>1.9158472460266696</v>
      </c>
      <c r="BH9" s="5">
        <f>('TPub_PIB_Trim_N_N-1_Millards'!BL9/'TPub_PIB_Trim_N_N-1_Millards'!BH9-1)*100</f>
        <v>1.9379128504881882</v>
      </c>
      <c r="BI9" s="5">
        <f>('TPub_PIB_Trim_N_N-1_Millards'!BM9/'TPub_PIB_Trim_N_N-1_Millards'!BI9-1)*100</f>
        <v>3.0548807674957823</v>
      </c>
      <c r="BJ9" s="5">
        <f>('TPub_PIB_Trim_N_N-1_Millards'!BN9/'TPub_PIB_Trim_N_N-1_Millards'!BJ9-1)*100</f>
        <v>3.1506628356922528</v>
      </c>
      <c r="BK9" s="5">
        <f>('TPub_PIB_Trim_N_N-1_Millards'!BO9/'TPub_PIB_Trim_N_N-1_Millards'!BK9-1)*100</f>
        <v>4.7164862844671251</v>
      </c>
      <c r="BL9" s="5">
        <f>('TPub_PIB_Trim_N_N-1_Millards'!BP9/'TPub_PIB_Trim_N_N-1_Millards'!BL9-1)*100</f>
        <v>5.6473284700515158</v>
      </c>
      <c r="BM9" s="5">
        <f>('TPub_PIB_Trim_N_N-1_Millards'!BQ9/'TPub_PIB_Trim_N_N-1_Millards'!BM9-1)*100</f>
        <v>5.938983640526585</v>
      </c>
      <c r="BN9" s="5">
        <f>('TPub_PIB_Trim_N_N-1_Millards'!BR9/'TPub_PIB_Trim_N_N-1_Millards'!BN9-1)*100</f>
        <v>8.6806695805470735</v>
      </c>
      <c r="BO9" s="5">
        <f>('TPub_PIB_Trim_N_N-1_Millards'!BS9/'TPub_PIB_Trim_N_N-1_Millards'!BO9-1)*100</f>
        <v>8.4799275548263822</v>
      </c>
      <c r="BP9" s="5">
        <f>('TPub_PIB_Trim_N_N-1_Millards'!BT9/'TPub_PIB_Trim_N_N-1_Millards'!BP9-1)*100</f>
        <v>8.4103977789058213</v>
      </c>
      <c r="BQ9" s="5">
        <f>('TPub_PIB_Trim_N_N-1_Millards'!BU9/'TPub_PIB_Trim_N_N-1_Millards'!BQ9-1)*100</f>
        <v>8.4642035158300608</v>
      </c>
      <c r="BR9" s="5">
        <f>('TPub_PIB_Trim_N_N-1_Millards'!BV9/'TPub_PIB_Trim_N_N-1_Millards'!BR9-1)*100</f>
        <v>14.022329451365302</v>
      </c>
      <c r="BS9" s="5">
        <f>('TPub_PIB_Trim_N_N-1_Millards'!BW9/'TPub_PIB_Trim_N_N-1_Millards'!BS9-1)*100</f>
        <v>14.258017760689402</v>
      </c>
      <c r="BT9" s="5">
        <f>('TPub_PIB_Trim_N_N-1_Millards'!BX9/'TPub_PIB_Trim_N_N-1_Millards'!BT9-1)*100</f>
        <v>14.54835662244367</v>
      </c>
      <c r="BU9" s="5">
        <f>('TPub_PIB_Trim_N_N-1_Millards'!BY9/'TPub_PIB_Trim_N_N-1_Millards'!BU9-1)*100</f>
        <v>14.891909046714291</v>
      </c>
      <c r="BV9" s="5">
        <f>('TPub_PIB_Trim_N_N-1_Millards'!BZ9/'TPub_PIB_Trim_N_N-1_Millards'!BV9-1)*100</f>
        <v>12.886803500371148</v>
      </c>
      <c r="BW9" s="5">
        <f>('TPub_PIB_Trim_N_N-1_Millards'!CA9/'TPub_PIB_Trim_N_N-1_Millards'!BW9-1)*100</f>
        <v>12.744561173020408</v>
      </c>
      <c r="BX9" s="5">
        <f>('TPub_PIB_Trim_N_N-1_Millards'!CB9/'TPub_PIB_Trim_N_N-1_Millards'!BX9-1)*100</f>
        <v>12.092507336101054</v>
      </c>
      <c r="BY9" s="5">
        <f>('TPub_PIB_Trim_N_N-1_Millards'!CC9/'TPub_PIB_Trim_N_N-1_Millards'!BY9-1)*100</f>
        <v>10.951818907280098</v>
      </c>
    </row>
    <row r="10" spans="1:77" x14ac:dyDescent="0.55000000000000004">
      <c r="A10" s="4" t="s">
        <v>5</v>
      </c>
      <c r="B10" s="5">
        <f>('TPub_PIB_Trim_N_N-1_Millards'!F10/'TPub_PIB_Trim_N_N-1_Millards'!B10-1)*100</f>
        <v>4.9234019094940518</v>
      </c>
      <c r="C10" s="5">
        <f>('TPub_PIB_Trim_N_N-1_Millards'!G10/'TPub_PIB_Trim_N_N-1_Millards'!C10-1)*100</f>
        <v>4.1642046089070517</v>
      </c>
      <c r="D10" s="5">
        <f>('TPub_PIB_Trim_N_N-1_Millards'!H10/'TPub_PIB_Trim_N_N-1_Millards'!D10-1)*100</f>
        <v>3.9011145154917548</v>
      </c>
      <c r="E10" s="5">
        <f>('TPub_PIB_Trim_N_N-1_Millards'!I10/'TPub_PIB_Trim_N_N-1_Millards'!E10-1)*100</f>
        <v>4.1213084812658396</v>
      </c>
      <c r="F10" s="5">
        <f>('TPub_PIB_Trim_N_N-1_Millards'!J10/'TPub_PIB_Trim_N_N-1_Millards'!F10-1)*100</f>
        <v>6.3709461082623209</v>
      </c>
      <c r="G10" s="5">
        <f>('TPub_PIB_Trim_N_N-1_Millards'!K10/'TPub_PIB_Trim_N_N-1_Millards'!G10-1)*100</f>
        <v>6.927269288999538</v>
      </c>
      <c r="H10" s="5">
        <f>('TPub_PIB_Trim_N_N-1_Millards'!L10/'TPub_PIB_Trim_N_N-1_Millards'!H10-1)*100</f>
        <v>7.3344490333812296</v>
      </c>
      <c r="I10" s="5">
        <f>('TPub_PIB_Trim_N_N-1_Millards'!M10/'TPub_PIB_Trim_N_N-1_Millards'!I10-1)*100</f>
        <v>7.6001458466450122</v>
      </c>
      <c r="J10" s="5">
        <f>('TPub_PIB_Trim_N_N-1_Millards'!N10/'TPub_PIB_Trim_N_N-1_Millards'!J10-1)*100</f>
        <v>8.4558187523118722</v>
      </c>
      <c r="K10" s="5">
        <f>('TPub_PIB_Trim_N_N-1_Millards'!O10/'TPub_PIB_Trim_N_N-1_Millards'!K10-1)*100</f>
        <v>8.5729848615772255</v>
      </c>
      <c r="L10" s="5">
        <f>('TPub_PIB_Trim_N_N-1_Millards'!P10/'TPub_PIB_Trim_N_N-1_Millards'!L10-1)*100</f>
        <v>8.6760361118895624</v>
      </c>
      <c r="M10" s="5">
        <f>('TPub_PIB_Trim_N_N-1_Millards'!Q10/'TPub_PIB_Trim_N_N-1_Millards'!M10-1)*100</f>
        <v>8.7603231514374649</v>
      </c>
      <c r="N10" s="5">
        <f>('TPub_PIB_Trim_N_N-1_Millards'!R10/'TPub_PIB_Trim_N_N-1_Millards'!N10-1)*100</f>
        <v>14.932925391704742</v>
      </c>
      <c r="O10" s="5">
        <f>('TPub_PIB_Trim_N_N-1_Millards'!S10/'TPub_PIB_Trim_N_N-1_Millards'!O10-1)*100</f>
        <v>14.808978752578783</v>
      </c>
      <c r="P10" s="5">
        <f>('TPub_PIB_Trim_N_N-1_Millards'!T10/'TPub_PIB_Trim_N_N-1_Millards'!P10-1)*100</f>
        <v>14.514409799229178</v>
      </c>
      <c r="Q10" s="5">
        <f>('TPub_PIB_Trim_N_N-1_Millards'!U10/'TPub_PIB_Trim_N_N-1_Millards'!Q10-1)*100</f>
        <v>14.054166312786531</v>
      </c>
      <c r="R10" s="5">
        <f>('TPub_PIB_Trim_N_N-1_Millards'!V10/'TPub_PIB_Trim_N_N-1_Millards'!R10-1)*100</f>
        <v>-1.3942198787876614</v>
      </c>
      <c r="S10" s="5">
        <f>('TPub_PIB_Trim_N_N-1_Millards'!W10/'TPub_PIB_Trim_N_N-1_Millards'!S10-1)*100</f>
        <v>-1.7494223051055191</v>
      </c>
      <c r="T10" s="5">
        <f>('TPub_PIB_Trim_N_N-1_Millards'!X10/'TPub_PIB_Trim_N_N-1_Millards'!T10-1)*100</f>
        <v>-1.9461333664988256</v>
      </c>
      <c r="U10" s="5">
        <f>('TPub_PIB_Trim_N_N-1_Millards'!Y10/'TPub_PIB_Trim_N_N-1_Millards'!U10-1)*100</f>
        <v>-1.9882530477038807</v>
      </c>
      <c r="V10" s="5">
        <f>('TPub_PIB_Trim_N_N-1_Millards'!Z10/'TPub_PIB_Trim_N_N-1_Millards'!V10-1)*100</f>
        <v>3.536853683905905</v>
      </c>
      <c r="W10" s="5">
        <f>('TPub_PIB_Trim_N_N-1_Millards'!AA10/'TPub_PIB_Trim_N_N-1_Millards'!W10-1)*100</f>
        <v>3.4590587945446005</v>
      </c>
      <c r="X10" s="5">
        <f>('TPub_PIB_Trim_N_N-1_Millards'!AB10/'TPub_PIB_Trim_N_N-1_Millards'!X10-1)*100</f>
        <v>3.1962375271550991</v>
      </c>
      <c r="Y10" s="5">
        <f>('TPub_PIB_Trim_N_N-1_Millards'!AC10/'TPub_PIB_Trim_N_N-1_Millards'!Y10-1)*100</f>
        <v>2.7538851299169664</v>
      </c>
      <c r="Z10" s="5">
        <f>('TPub_PIB_Trim_N_N-1_Millards'!AD10/'TPub_PIB_Trim_N_N-1_Millards'!Z10-1)*100</f>
        <v>22.187171882302813</v>
      </c>
      <c r="AA10" s="5">
        <f>('TPub_PIB_Trim_N_N-1_Millards'!AE10/'TPub_PIB_Trim_N_N-1_Millards'!AA10-1)*100</f>
        <v>21.827890567109208</v>
      </c>
      <c r="AB10" s="5">
        <f>('TPub_PIB_Trim_N_N-1_Millards'!AF10/'TPub_PIB_Trim_N_N-1_Millards'!AB10-1)*100</f>
        <v>21.814235121653347</v>
      </c>
      <c r="AC10" s="5">
        <f>('TPub_PIB_Trim_N_N-1_Millards'!AG10/'TPub_PIB_Trim_N_N-1_Millards'!AC10-1)*100</f>
        <v>22.138953019410312</v>
      </c>
      <c r="AD10" s="5">
        <f>('TPub_PIB_Trim_N_N-1_Millards'!AH10/'TPub_PIB_Trim_N_N-1_Millards'!AD10-1)*100</f>
        <v>11.487474645335416</v>
      </c>
      <c r="AE10" s="5">
        <f>('TPub_PIB_Trim_N_N-1_Millards'!AI10/'TPub_PIB_Trim_N_N-1_Millards'!AE10-1)*100</f>
        <v>12.078097698776213</v>
      </c>
      <c r="AF10" s="5">
        <f>('TPub_PIB_Trim_N_N-1_Millards'!AJ10/'TPub_PIB_Trim_N_N-1_Millards'!AF10-1)*100</f>
        <v>12.675916500433848</v>
      </c>
      <c r="AG10" s="5">
        <f>('TPub_PIB_Trim_N_N-1_Millards'!AK10/'TPub_PIB_Trim_N_N-1_Millards'!AG10-1)*100</f>
        <v>13.281770886657164</v>
      </c>
      <c r="AH10" s="5">
        <f>('TPub_PIB_Trim_N_N-1_Millards'!AL10/'TPub_PIB_Trim_N_N-1_Millards'!AH10-1)*100</f>
        <v>11.53110349974369</v>
      </c>
      <c r="AI10" s="5">
        <f>('TPub_PIB_Trim_N_N-1_Millards'!AM10/'TPub_PIB_Trim_N_N-1_Millards'!AI10-1)*100</f>
        <v>12.01457744321004</v>
      </c>
      <c r="AJ10" s="5">
        <f>('TPub_PIB_Trim_N_N-1_Millards'!AN10/'TPub_PIB_Trim_N_N-1_Millards'!AJ10-1)*100</f>
        <v>12.389808373661904</v>
      </c>
      <c r="AK10" s="5">
        <f>('TPub_PIB_Trim_N_N-1_Millards'!AO10/'TPub_PIB_Trim_N_N-1_Millards'!AK10-1)*100</f>
        <v>12.658344036073309</v>
      </c>
      <c r="AL10" s="5">
        <f>('TPub_PIB_Trim_N_N-1_Millards'!AP10/'TPub_PIB_Trim_N_N-1_Millards'!AL10-1)*100</f>
        <v>-2.5127665706191848</v>
      </c>
      <c r="AM10" s="5">
        <f>('TPub_PIB_Trim_N_N-1_Millards'!AQ10/'TPub_PIB_Trim_N_N-1_Millards'!AM10-1)*100</f>
        <v>-2.5742804328686253</v>
      </c>
      <c r="AN10" s="5">
        <f>('TPub_PIB_Trim_N_N-1_Millards'!AR10/'TPub_PIB_Trim_N_N-1_Millards'!AN10-1)*100</f>
        <v>-2.8552655679581651</v>
      </c>
      <c r="AO10" s="5">
        <f>('TPub_PIB_Trim_N_N-1_Millards'!AS10/'TPub_PIB_Trim_N_N-1_Millards'!AO10-1)*100</f>
        <v>-3.3546903123153227</v>
      </c>
      <c r="AP10" s="5">
        <f>('TPub_PIB_Trim_N_N-1_Millards'!AT10/'TPub_PIB_Trim_N_N-1_Millards'!AP10-1)*100</f>
        <v>12.234960422949449</v>
      </c>
      <c r="AQ10" s="5">
        <f>('TPub_PIB_Trim_N_N-1_Millards'!AU10/'TPub_PIB_Trim_N_N-1_Millards'!AQ10-1)*100</f>
        <v>11.806969853229422</v>
      </c>
      <c r="AR10" s="5">
        <f>('TPub_PIB_Trim_N_N-1_Millards'!AV10/'TPub_PIB_Trim_N_N-1_Millards'!AR10-1)*100</f>
        <v>11.876949908929557</v>
      </c>
      <c r="AS10" s="5">
        <f>('TPub_PIB_Trim_N_N-1_Millards'!AW10/'TPub_PIB_Trim_N_N-1_Millards'!AS10-1)*100</f>
        <v>12.44468189408645</v>
      </c>
      <c r="AT10" s="5">
        <f>('TPub_PIB_Trim_N_N-1_Millards'!AX10/'TPub_PIB_Trim_N_N-1_Millards'!AT10-1)*100</f>
        <v>6.9127219852576749</v>
      </c>
      <c r="AU10" s="5">
        <f>('TPub_PIB_Trim_N_N-1_Millards'!AY10/'TPub_PIB_Trim_N_N-1_Millards'!AU10-1)*100</f>
        <v>6.7851908289632723</v>
      </c>
      <c r="AV10" s="5">
        <f>('TPub_PIB_Trim_N_N-1_Millards'!AZ10/'TPub_PIB_Trim_N_N-1_Millards'!AV10-1)*100</f>
        <v>5.4746203929403991</v>
      </c>
      <c r="AW10" s="5">
        <f>('TPub_PIB_Trim_N_N-1_Millards'!BA10/'TPub_PIB_Trim_N_N-1_Millards'!AW10-1)*100</f>
        <v>3.0255592273001897</v>
      </c>
      <c r="AX10" s="5">
        <f>('TPub_PIB_Trim_N_N-1_Millards'!BB10/'TPub_PIB_Trim_N_N-1_Millards'!AX10-1)*100</f>
        <v>-2.2108297770915497</v>
      </c>
      <c r="AY10" s="5">
        <f>('TPub_PIB_Trim_N_N-1_Millards'!BC10/'TPub_PIB_Trim_N_N-1_Millards'!AY10-1)*100</f>
        <v>-3.5849767123496523</v>
      </c>
      <c r="AZ10" s="5">
        <f>('TPub_PIB_Trim_N_N-1_Millards'!BD10/'TPub_PIB_Trim_N_N-1_Millards'!AZ10-1)*100</f>
        <v>-2.974896269378613</v>
      </c>
      <c r="BA10" s="5">
        <f>('TPub_PIB_Trim_N_N-1_Millards'!BE10/'TPub_PIB_Trim_N_N-1_Millards'!BA10-1)*100</f>
        <v>-0.36760471461472211</v>
      </c>
      <c r="BB10" s="5">
        <f>('TPub_PIB_Trim_N_N-1_Millards'!BF10/'TPub_PIB_Trim_N_N-1_Millards'!BB10-1)*100</f>
        <v>9.3557848688925027</v>
      </c>
      <c r="BC10" s="5">
        <f>('TPub_PIB_Trim_N_N-1_Millards'!BG10/'TPub_PIB_Trim_N_N-1_Millards'!BC10-1)*100</f>
        <v>12.036161106445121</v>
      </c>
      <c r="BD10" s="5">
        <f>('TPub_PIB_Trim_N_N-1_Millards'!BH10/'TPub_PIB_Trim_N_N-1_Millards'!BD10-1)*100</f>
        <v>12.330710436511549</v>
      </c>
      <c r="BE10" s="5">
        <f>('TPub_PIB_Trim_N_N-1_Millards'!BI10/'TPub_PIB_Trim_N_N-1_Millards'!BE10-1)*100</f>
        <v>10.277209547194865</v>
      </c>
      <c r="BF10" s="5">
        <f>('TPub_PIB_Trim_N_N-1_Millards'!BJ10/'TPub_PIB_Trim_N_N-1_Millards'!BF10-1)*100</f>
        <v>-1.881874173277398</v>
      </c>
      <c r="BG10" s="5">
        <f>('TPub_PIB_Trim_N_N-1_Millards'!BK10/'TPub_PIB_Trim_N_N-1_Millards'!BG10-1)*100</f>
        <v>-3.7419351231994136</v>
      </c>
      <c r="BH10" s="5">
        <f>('TPub_PIB_Trim_N_N-1_Millards'!BL10/'TPub_PIB_Trim_N_N-1_Millards'!BH10-1)*100</f>
        <v>-3.7400600938364059</v>
      </c>
      <c r="BI10" s="5">
        <f>('TPub_PIB_Trim_N_N-1_Millards'!BM10/'TPub_PIB_Trim_N_N-1_Millards'!BI10-1)*100</f>
        <v>-1.9418939016187964</v>
      </c>
      <c r="BJ10" s="5">
        <f>('TPub_PIB_Trim_N_N-1_Millards'!BN10/'TPub_PIB_Trim_N_N-1_Millards'!BJ10-1)*100</f>
        <v>10.424539469394389</v>
      </c>
      <c r="BK10" s="5">
        <f>('TPub_PIB_Trim_N_N-1_Millards'!BO10/'TPub_PIB_Trim_N_N-1_Millards'!BK10-1)*100</f>
        <v>12.806710611633875</v>
      </c>
      <c r="BL10" s="5">
        <f>('TPub_PIB_Trim_N_N-1_Millards'!BP10/'TPub_PIB_Trim_N_N-1_Millards'!BL10-1)*100</f>
        <v>13.582342270259407</v>
      </c>
      <c r="BM10" s="5">
        <f>('TPub_PIB_Trim_N_N-1_Millards'!BQ10/'TPub_PIB_Trim_N_N-1_Millards'!BM10-1)*100</f>
        <v>12.807192470478789</v>
      </c>
      <c r="BN10" s="5">
        <f>('TPub_PIB_Trim_N_N-1_Millards'!BR10/'TPub_PIB_Trim_N_N-1_Millards'!BN10-1)*100</f>
        <v>0.79680980256897627</v>
      </c>
      <c r="BO10" s="5">
        <f>('TPub_PIB_Trim_N_N-1_Millards'!BS10/'TPub_PIB_Trim_N_N-1_Millards'!BO10-1)*100</f>
        <v>-0.51515400959061264</v>
      </c>
      <c r="BP10" s="5">
        <f>('TPub_PIB_Trim_N_N-1_Millards'!BT10/'TPub_PIB_Trim_N_N-1_Millards'!BP10-1)*100</f>
        <v>-1.2082118162942024</v>
      </c>
      <c r="BQ10" s="5">
        <f>('TPub_PIB_Trim_N_N-1_Millards'!BU10/'TPub_PIB_Trim_N_N-1_Millards'!BQ10-1)*100</f>
        <v>-1.3364067476120067</v>
      </c>
      <c r="BR10" s="5">
        <f>('TPub_PIB_Trim_N_N-1_Millards'!BV10/'TPub_PIB_Trim_N_N-1_Millards'!BR10-1)*100</f>
        <v>2.5600190833045877</v>
      </c>
      <c r="BS10" s="5">
        <f>('TPub_PIB_Trim_N_N-1_Millards'!BW10/'TPub_PIB_Trim_N_N-1_Millards'!BS10-1)*100</f>
        <v>2.9478279721881773</v>
      </c>
      <c r="BT10" s="5">
        <f>('TPub_PIB_Trim_N_N-1_Millards'!BX10/'TPub_PIB_Trim_N_N-1_Millards'!BT10-1)*100</f>
        <v>3.301449021899705</v>
      </c>
      <c r="BU10" s="5">
        <f>('TPub_PIB_Trim_N_N-1_Millards'!BY10/'TPub_PIB_Trim_N_N-1_Millards'!BU10-1)*100</f>
        <v>3.6219493400326153</v>
      </c>
      <c r="BV10" s="5">
        <f>('TPub_PIB_Trim_N_N-1_Millards'!BZ10/'TPub_PIB_Trim_N_N-1_Millards'!BV10-1)*100</f>
        <v>4.2865456287896953</v>
      </c>
      <c r="BW10" s="5">
        <f>('TPub_PIB_Trim_N_N-1_Millards'!CA10/'TPub_PIB_Trim_N_N-1_Millards'!BW10-1)*100</f>
        <v>4.1198807718250796</v>
      </c>
      <c r="BX10" s="5">
        <f>('TPub_PIB_Trim_N_N-1_Millards'!CB10/'TPub_PIB_Trim_N_N-1_Millards'!BX10-1)*100</f>
        <v>3.5092572089752361</v>
      </c>
      <c r="BY10" s="5">
        <f>('TPub_PIB_Trim_N_N-1_Millards'!CC10/'TPub_PIB_Trim_N_N-1_Millards'!BY10-1)*100</f>
        <v>2.472500844780634</v>
      </c>
    </row>
    <row r="11" spans="1:77" x14ac:dyDescent="0.55000000000000004">
      <c r="A11" s="4" t="s">
        <v>6</v>
      </c>
      <c r="B11" s="5">
        <f>('TPub_PIB_Trim_N_N-1_Millards'!F11/'TPub_PIB_Trim_N_N-1_Millards'!B11-1)*100</f>
        <v>12.03823000242612</v>
      </c>
      <c r="C11" s="5">
        <f>('TPub_PIB_Trim_N_N-1_Millards'!G11/'TPub_PIB_Trim_N_N-1_Millards'!C11-1)*100</f>
        <v>13.618353725206521</v>
      </c>
      <c r="D11" s="5">
        <f>('TPub_PIB_Trim_N_N-1_Millards'!H11/'TPub_PIB_Trim_N_N-1_Millards'!D11-1)*100</f>
        <v>13.565007661228368</v>
      </c>
      <c r="E11" s="5">
        <f>('TPub_PIB_Trim_N_N-1_Millards'!I11/'TPub_PIB_Trim_N_N-1_Millards'!E11-1)*100</f>
        <v>11.867794236223151</v>
      </c>
      <c r="F11" s="5">
        <f>('TPub_PIB_Trim_N_N-1_Millards'!J11/'TPub_PIB_Trim_N_N-1_Millards'!F11-1)*100</f>
        <v>8.9263363808291594</v>
      </c>
      <c r="G11" s="5">
        <f>('TPub_PIB_Trim_N_N-1_Millards'!K11/'TPub_PIB_Trim_N_N-1_Millards'!G11-1)*100</f>
        <v>7.1542872573784333</v>
      </c>
      <c r="H11" s="5">
        <f>('TPub_PIB_Trim_N_N-1_Millards'!L11/'TPub_PIB_Trim_N_N-1_Millards'!H11-1)*100</f>
        <v>6.9268220218667187</v>
      </c>
      <c r="I11" s="5">
        <f>('TPub_PIB_Trim_N_N-1_Millards'!M11/'TPub_PIB_Trim_N_N-1_Millards'!I11-1)*100</f>
        <v>8.2448167726907329</v>
      </c>
      <c r="J11" s="5">
        <f>('TPub_PIB_Trim_N_N-1_Millards'!N11/'TPub_PIB_Trim_N_N-1_Millards'!J11-1)*100</f>
        <v>9.8465388769841677</v>
      </c>
      <c r="K11" s="5">
        <f>('TPub_PIB_Trim_N_N-1_Millards'!O11/'TPub_PIB_Trim_N_N-1_Millards'!K11-1)*100</f>
        <v>11.830064788940042</v>
      </c>
      <c r="L11" s="5">
        <f>('TPub_PIB_Trim_N_N-1_Millards'!P11/'TPub_PIB_Trim_N_N-1_Millards'!L11-1)*100</f>
        <v>12.836561095621768</v>
      </c>
      <c r="M11" s="5">
        <f>('TPub_PIB_Trim_N_N-1_Millards'!Q11/'TPub_PIB_Trim_N_N-1_Millards'!M11-1)*100</f>
        <v>12.842853605203297</v>
      </c>
      <c r="N11" s="5">
        <f>('TPub_PIB_Trim_N_N-1_Millards'!R11/'TPub_PIB_Trim_N_N-1_Millards'!N11-1)*100</f>
        <v>7.8783132425534808</v>
      </c>
      <c r="O11" s="5">
        <f>('TPub_PIB_Trim_N_N-1_Millards'!S11/'TPub_PIB_Trim_N_N-1_Millards'!O11-1)*100</f>
        <v>7.3594648431997589</v>
      </c>
      <c r="P11" s="5">
        <f>('TPub_PIB_Trim_N_N-1_Millards'!T11/'TPub_PIB_Trim_N_N-1_Millards'!P11-1)*100</f>
        <v>7.0892204702668105</v>
      </c>
      <c r="Q11" s="5">
        <f>('TPub_PIB_Trim_N_N-1_Millards'!U11/'TPub_PIB_Trim_N_N-1_Millards'!Q11-1)*100</f>
        <v>7.0565447089333544</v>
      </c>
      <c r="R11" s="5">
        <f>('TPub_PIB_Trim_N_N-1_Millards'!V11/'TPub_PIB_Trim_N_N-1_Millards'!R11-1)*100</f>
        <v>-2.1454170494686564</v>
      </c>
      <c r="S11" s="5">
        <f>('TPub_PIB_Trim_N_N-1_Millards'!W11/'TPub_PIB_Trim_N_N-1_Millards'!S11-1)*100</f>
        <v>-2.0550619123732572</v>
      </c>
      <c r="T11" s="5">
        <f>('TPub_PIB_Trim_N_N-1_Millards'!X11/'TPub_PIB_Trim_N_N-1_Millards'!T11-1)*100</f>
        <v>-2.0980653280483597</v>
      </c>
      <c r="U11" s="5">
        <f>('TPub_PIB_Trim_N_N-1_Millards'!Y11/'TPub_PIB_Trim_N_N-1_Millards'!U11-1)*100</f>
        <v>-2.2733749325862807</v>
      </c>
      <c r="V11" s="5">
        <f>('TPub_PIB_Trim_N_N-1_Millards'!Z11/'TPub_PIB_Trim_N_N-1_Millards'!V11-1)*100</f>
        <v>3.0446644437358783</v>
      </c>
      <c r="W11" s="5">
        <f>('TPub_PIB_Trim_N_N-1_Millards'!AA11/'TPub_PIB_Trim_N_N-1_Millards'!W11-1)*100</f>
        <v>2.8798369511746857</v>
      </c>
      <c r="X11" s="5">
        <f>('TPub_PIB_Trim_N_N-1_Millards'!AB11/'TPub_PIB_Trim_N_N-1_Millards'!X11-1)*100</f>
        <v>2.9374123809637886</v>
      </c>
      <c r="Y11" s="5">
        <f>('TPub_PIB_Trim_N_N-1_Millards'!AC11/'TPub_PIB_Trim_N_N-1_Millards'!Y11-1)*100</f>
        <v>3.2197760267927755</v>
      </c>
      <c r="Z11" s="5">
        <f>('TPub_PIB_Trim_N_N-1_Millards'!AD11/'TPub_PIB_Trim_N_N-1_Millards'!Z11-1)*100</f>
        <v>9.7162833429195175</v>
      </c>
      <c r="AA11" s="5">
        <f>('TPub_PIB_Trim_N_N-1_Millards'!AE11/'TPub_PIB_Trim_N_N-1_Millards'!AA11-1)*100</f>
        <v>9.7798267592311703</v>
      </c>
      <c r="AB11" s="5">
        <f>('TPub_PIB_Trim_N_N-1_Millards'!AF11/'TPub_PIB_Trim_N_N-1_Millards'!AB11-1)*100</f>
        <v>9.3728472998419132</v>
      </c>
      <c r="AC11" s="5">
        <f>('TPub_PIB_Trim_N_N-1_Millards'!AG11/'TPub_PIB_Trim_N_N-1_Millards'!AC11-1)*100</f>
        <v>8.4958868256275188</v>
      </c>
      <c r="AD11" s="5">
        <f>('TPub_PIB_Trim_N_N-1_Millards'!AH11/'TPub_PIB_Trim_N_N-1_Millards'!AD11-1)*100</f>
        <v>16.008260586333201</v>
      </c>
      <c r="AE11" s="5">
        <f>('TPub_PIB_Trim_N_N-1_Millards'!AI11/'TPub_PIB_Trim_N_N-1_Millards'!AE11-1)*100</f>
        <v>15.313532288567334</v>
      </c>
      <c r="AF11" s="5">
        <f>('TPub_PIB_Trim_N_N-1_Millards'!AJ11/'TPub_PIB_Trim_N_N-1_Millards'!AF11-1)*100</f>
        <v>15.309646284989743</v>
      </c>
      <c r="AG11" s="5">
        <f>('TPub_PIB_Trim_N_N-1_Millards'!AK11/'TPub_PIB_Trim_N_N-1_Millards'!AG11-1)*100</f>
        <v>16.000031498268541</v>
      </c>
      <c r="AH11" s="5">
        <f>('TPub_PIB_Trim_N_N-1_Millards'!AL11/'TPub_PIB_Trim_N_N-1_Millards'!AH11-1)*100</f>
        <v>4.7535906800557415</v>
      </c>
      <c r="AI11" s="5">
        <f>('TPub_PIB_Trim_N_N-1_Millards'!AM11/'TPub_PIB_Trim_N_N-1_Millards'!AI11-1)*100</f>
        <v>5.4937553513086046</v>
      </c>
      <c r="AJ11" s="5">
        <f>('TPub_PIB_Trim_N_N-1_Millards'!AN11/'TPub_PIB_Trim_N_N-1_Millards'!AJ11-1)*100</f>
        <v>5.7689344893340211</v>
      </c>
      <c r="AK11" s="5">
        <f>('TPub_PIB_Trim_N_N-1_Millards'!AO11/'TPub_PIB_Trim_N_N-1_Millards'!AK11-1)*100</f>
        <v>5.5771588322838017</v>
      </c>
      <c r="AL11" s="5">
        <f>('TPub_PIB_Trim_N_N-1_Millards'!AP11/'TPub_PIB_Trim_N_N-1_Millards'!AL11-1)*100</f>
        <v>1.7807774084184658</v>
      </c>
      <c r="AM11" s="5">
        <f>('TPub_PIB_Trim_N_N-1_Millards'!AQ11/'TPub_PIB_Trim_N_N-1_Millards'!AM11-1)*100</f>
        <v>1.3974718003926245</v>
      </c>
      <c r="AN11" s="5">
        <f>('TPub_PIB_Trim_N_N-1_Millards'!AR11/'TPub_PIB_Trim_N_N-1_Millards'!AN11-1)*100</f>
        <v>1.2454160776944168</v>
      </c>
      <c r="AO11" s="5">
        <f>('TPub_PIB_Trim_N_N-1_Millards'!AS11/'TPub_PIB_Trim_N_N-1_Millards'!AO11-1)*100</f>
        <v>1.3205841192344803</v>
      </c>
      <c r="AP11" s="5">
        <f>('TPub_PIB_Trim_N_N-1_Millards'!AT11/'TPub_PIB_Trim_N_N-1_Millards'!AP11-1)*100</f>
        <v>-16.832767911627698</v>
      </c>
      <c r="AQ11" s="5">
        <f>('TPub_PIB_Trim_N_N-1_Millards'!AU11/'TPub_PIB_Trim_N_N-1_Millards'!AQ11-1)*100</f>
        <v>-16.70945905353911</v>
      </c>
      <c r="AR11" s="5">
        <f>('TPub_PIB_Trim_N_N-1_Millards'!AV11/'TPub_PIB_Trim_N_N-1_Millards'!AR11-1)*100</f>
        <v>-16.693046675100852</v>
      </c>
      <c r="AS11" s="5">
        <f>('TPub_PIB_Trim_N_N-1_Millards'!AW11/'TPub_PIB_Trim_N_N-1_Millards'!AS11-1)*100</f>
        <v>-16.780897085508396</v>
      </c>
      <c r="AT11" s="5">
        <f>('TPub_PIB_Trim_N_N-1_Millards'!AX11/'TPub_PIB_Trim_N_N-1_Millards'!AT11-1)*100</f>
        <v>1.1885404876463612</v>
      </c>
      <c r="AU11" s="5">
        <f>('TPub_PIB_Trim_N_N-1_Millards'!AY11/'TPub_PIB_Trim_N_N-1_Millards'!AU11-1)*100</f>
        <v>1.3573149258313544</v>
      </c>
      <c r="AV11" s="5">
        <f>('TPub_PIB_Trim_N_N-1_Millards'!AZ11/'TPub_PIB_Trim_N_N-1_Millards'!AV11-1)*100</f>
        <v>1.905359459551148</v>
      </c>
      <c r="AW11" s="5">
        <f>('TPub_PIB_Trim_N_N-1_Millards'!BA11/'TPub_PIB_Trim_N_N-1_Millards'!AW11-1)*100</f>
        <v>2.7970209992546291</v>
      </c>
      <c r="AX11" s="5">
        <f>('TPub_PIB_Trim_N_N-1_Millards'!BB11/'TPub_PIB_Trim_N_N-1_Millards'!AX11-1)*100</f>
        <v>-3.3484787487370493</v>
      </c>
      <c r="AY11" s="5">
        <f>('TPub_PIB_Trim_N_N-1_Millards'!BC11/'TPub_PIB_Trim_N_N-1_Millards'!AY11-1)*100</f>
        <v>-3.7188899666670716</v>
      </c>
      <c r="AZ11" s="5">
        <f>('TPub_PIB_Trim_N_N-1_Millards'!BD11/'TPub_PIB_Trim_N_N-1_Millards'!AZ11-1)*100</f>
        <v>-5.555663734213601</v>
      </c>
      <c r="BA11" s="5">
        <f>('TPub_PIB_Trim_N_N-1_Millards'!BE11/'TPub_PIB_Trim_N_N-1_Millards'!BA11-1)*100</f>
        <v>-8.6551490565405444</v>
      </c>
      <c r="BB11" s="5">
        <f>('TPub_PIB_Trim_N_N-1_Millards'!BF11/'TPub_PIB_Trim_N_N-1_Millards'!BB11-1)*100</f>
        <v>4.7799192571655658</v>
      </c>
      <c r="BC11" s="5">
        <f>('TPub_PIB_Trim_N_N-1_Millards'!BG11/'TPub_PIB_Trim_N_N-1_Millards'!BC11-1)*100</f>
        <v>2.0866828079906696</v>
      </c>
      <c r="BD11" s="5">
        <f>('TPub_PIB_Trim_N_N-1_Millards'!BH11/'TPub_PIB_Trim_N_N-1_Millards'!BD11-1)*100</f>
        <v>1.4164407052631889</v>
      </c>
      <c r="BE11" s="5">
        <f>('TPub_PIB_Trim_N_N-1_Millards'!BI11/'TPub_PIB_Trim_N_N-1_Millards'!BE11-1)*100</f>
        <v>2.5964156570522867</v>
      </c>
      <c r="BF11" s="5">
        <f>('TPub_PIB_Trim_N_N-1_Millards'!BJ11/'TPub_PIB_Trim_N_N-1_Millards'!BF11-1)*100</f>
        <v>6.3202374105187475</v>
      </c>
      <c r="BG11" s="5">
        <f>('TPub_PIB_Trim_N_N-1_Millards'!BK11/'TPub_PIB_Trim_N_N-1_Millards'!BG11-1)*100</f>
        <v>14.470055629781742</v>
      </c>
      <c r="BH11" s="5">
        <f>('TPub_PIB_Trim_N_N-1_Millards'!BL11/'TPub_PIB_Trim_N_N-1_Millards'!BH11-1)*100</f>
        <v>5.5498668305459908</v>
      </c>
      <c r="BI11" s="5">
        <f>('TPub_PIB_Trim_N_N-1_Millards'!BM11/'TPub_PIB_Trim_N_N-1_Millards'!BI11-1)*100</f>
        <v>13.58207272338805</v>
      </c>
      <c r="BJ11" s="5">
        <f>('TPub_PIB_Trim_N_N-1_Millards'!BN11/'TPub_PIB_Trim_N_N-1_Millards'!BJ11-1)*100</f>
        <v>14.84130380437616</v>
      </c>
      <c r="BK11" s="5">
        <f>('TPub_PIB_Trim_N_N-1_Millards'!BO11/'TPub_PIB_Trim_N_N-1_Millards'!BK11-1)*100</f>
        <v>9.4944834469181458</v>
      </c>
      <c r="BL11" s="5">
        <f>('TPub_PIB_Trim_N_N-1_Millards'!BP11/'TPub_PIB_Trim_N_N-1_Millards'!BL11-1)*100</f>
        <v>-0.52672158948728898</v>
      </c>
      <c r="BM11" s="5">
        <f>('TPub_PIB_Trim_N_N-1_Millards'!BQ11/'TPub_PIB_Trim_N_N-1_Millards'!BM11-1)*100</f>
        <v>1.4950992022281007</v>
      </c>
      <c r="BN11" s="5">
        <f>('TPub_PIB_Trim_N_N-1_Millards'!BR11/'TPub_PIB_Trim_N_N-1_Millards'!BN11-1)*100</f>
        <v>-29.558072991336193</v>
      </c>
      <c r="BO11" s="5">
        <f>('TPub_PIB_Trim_N_N-1_Millards'!BS11/'TPub_PIB_Trim_N_N-1_Millards'!BO11-1)*100</f>
        <v>-24.606585863641694</v>
      </c>
      <c r="BP11" s="5">
        <f>('TPub_PIB_Trim_N_N-1_Millards'!BT11/'TPub_PIB_Trim_N_N-1_Millards'!BP11-1)*100</f>
        <v>-14.970276076371302</v>
      </c>
      <c r="BQ11" s="5">
        <f>('TPub_PIB_Trim_N_N-1_Millards'!BU11/'TPub_PIB_Trim_N_N-1_Millards'!BQ11-1)*100</f>
        <v>88.391777724170012</v>
      </c>
      <c r="BR11" s="5">
        <f>('TPub_PIB_Trim_N_N-1_Millards'!BV11/'TPub_PIB_Trim_N_N-1_Millards'!BR11-1)*100</f>
        <v>34.022276596716729</v>
      </c>
      <c r="BS11" s="5">
        <f>('TPub_PIB_Trim_N_N-1_Millards'!BW11/'TPub_PIB_Trim_N_N-1_Millards'!BS11-1)*100</f>
        <v>69.743688041424036</v>
      </c>
      <c r="BT11" s="5">
        <f>('TPub_PIB_Trim_N_N-1_Millards'!BX11/'TPub_PIB_Trim_N_N-1_Millards'!BT11-1)*100</f>
        <v>35.563157743391294</v>
      </c>
      <c r="BU11" s="5">
        <f>('TPub_PIB_Trim_N_N-1_Millards'!BY11/'TPub_PIB_Trim_N_N-1_Millards'!BU11-1)*100</f>
        <v>-42.663697032446848</v>
      </c>
      <c r="BV11" s="5">
        <f>('TPub_PIB_Trim_N_N-1_Millards'!BZ11/'TPub_PIB_Trim_N_N-1_Millards'!BV11-1)*100</f>
        <v>20.086661609597446</v>
      </c>
      <c r="BW11" s="5">
        <f>('TPub_PIB_Trim_N_N-1_Millards'!CA11/'TPub_PIB_Trim_N_N-1_Millards'!BW11-1)*100</f>
        <v>-35.542822653192253</v>
      </c>
      <c r="BX11" s="5">
        <f>('TPub_PIB_Trim_N_N-1_Millards'!CB11/'TPub_PIB_Trim_N_N-1_Millards'!BX11-1)*100</f>
        <v>-28.845403202972363</v>
      </c>
      <c r="BY11" s="5">
        <f>('TPub_PIB_Trim_N_N-1_Millards'!CC11/'TPub_PIB_Trim_N_N-1_Millards'!BY11-1)*100</f>
        <v>-24.075820194243892</v>
      </c>
    </row>
    <row r="12" spans="1:77" x14ac:dyDescent="0.55000000000000004">
      <c r="A12" s="2" t="s">
        <v>7</v>
      </c>
      <c r="B12" s="3">
        <f>('TPub_PIB_Trim_N_N-1_Millards'!F12/'TPub_PIB_Trim_N_N-1_Millards'!B12-1)*100</f>
        <v>10.646906037978798</v>
      </c>
      <c r="C12" s="3">
        <f>('TPub_PIB_Trim_N_N-1_Millards'!G12/'TPub_PIB_Trim_N_N-1_Millards'!C12-1)*100</f>
        <v>32.63705006979125</v>
      </c>
      <c r="D12" s="3">
        <f>('TPub_PIB_Trim_N_N-1_Millards'!H12/'TPub_PIB_Trim_N_N-1_Millards'!D12-1)*100</f>
        <v>13.157940943327496</v>
      </c>
      <c r="E12" s="3">
        <f>('TPub_PIB_Trim_N_N-1_Millards'!I12/'TPub_PIB_Trim_N_N-1_Millards'!E12-1)*100</f>
        <v>16.733810368685511</v>
      </c>
      <c r="F12" s="3">
        <f>('TPub_PIB_Trim_N_N-1_Millards'!J12/'TPub_PIB_Trim_N_N-1_Millards'!F12-1)*100</f>
        <v>23.378465534370307</v>
      </c>
      <c r="G12" s="3">
        <f>('TPub_PIB_Trim_N_N-1_Millards'!K12/'TPub_PIB_Trim_N_N-1_Millards'!G12-1)*100</f>
        <v>11.777271822980428</v>
      </c>
      <c r="H12" s="3">
        <f>('TPub_PIB_Trim_N_N-1_Millards'!L12/'TPub_PIB_Trim_N_N-1_Millards'!H12-1)*100</f>
        <v>12.43535503942681</v>
      </c>
      <c r="I12" s="3">
        <f>('TPub_PIB_Trim_N_N-1_Millards'!M12/'TPub_PIB_Trim_N_N-1_Millards'!I12-1)*100</f>
        <v>12.90779265680122</v>
      </c>
      <c r="J12" s="3">
        <f>('TPub_PIB_Trim_N_N-1_Millards'!N12/'TPub_PIB_Trim_N_N-1_Millards'!J12-1)*100</f>
        <v>-5.2892761377249737</v>
      </c>
      <c r="K12" s="3">
        <f>('TPub_PIB_Trim_N_N-1_Millards'!O12/'TPub_PIB_Trim_N_N-1_Millards'!K12-1)*100</f>
        <v>-3.1007164586924651</v>
      </c>
      <c r="L12" s="3">
        <f>('TPub_PIB_Trim_N_N-1_Millards'!P12/'TPub_PIB_Trim_N_N-1_Millards'!L12-1)*100</f>
        <v>1.6868495528895577</v>
      </c>
      <c r="M12" s="3">
        <f>('TPub_PIB_Trim_N_N-1_Millards'!Q12/'TPub_PIB_Trim_N_N-1_Millards'!M12-1)*100</f>
        <v>2.9389788669807571</v>
      </c>
      <c r="N12" s="3">
        <f>('TPub_PIB_Trim_N_N-1_Millards'!R12/'TPub_PIB_Trim_N_N-1_Millards'!N12-1)*100</f>
        <v>6.3588704939150587</v>
      </c>
      <c r="O12" s="3">
        <f>('TPub_PIB_Trim_N_N-1_Millards'!S12/'TPub_PIB_Trim_N_N-1_Millards'!O12-1)*100</f>
        <v>11.443471154198237</v>
      </c>
      <c r="P12" s="3">
        <f>('TPub_PIB_Trim_N_N-1_Millards'!T12/'TPub_PIB_Trim_N_N-1_Millards'!P12-1)*100</f>
        <v>11.989548831008467</v>
      </c>
      <c r="Q12" s="3">
        <f>('TPub_PIB_Trim_N_N-1_Millards'!U12/'TPub_PIB_Trim_N_N-1_Millards'!Q12-1)*100</f>
        <v>-4.8887754403849071</v>
      </c>
      <c r="R12" s="3">
        <f>('TPub_PIB_Trim_N_N-1_Millards'!V12/'TPub_PIB_Trim_N_N-1_Millards'!R12-1)*100</f>
        <v>21.862828702817481</v>
      </c>
      <c r="S12" s="3">
        <f>('TPub_PIB_Trim_N_N-1_Millards'!W12/'TPub_PIB_Trim_N_N-1_Millards'!S12-1)*100</f>
        <v>-1.6926190617253534</v>
      </c>
      <c r="T12" s="3">
        <f>('TPub_PIB_Trim_N_N-1_Millards'!X12/'TPub_PIB_Trim_N_N-1_Millards'!T12-1)*100</f>
        <v>10.182060806868055</v>
      </c>
      <c r="U12" s="3">
        <f>('TPub_PIB_Trim_N_N-1_Millards'!Y12/'TPub_PIB_Trim_N_N-1_Millards'!U12-1)*100</f>
        <v>15.276955983417828</v>
      </c>
      <c r="V12" s="3">
        <f>('TPub_PIB_Trim_N_N-1_Millards'!Z12/'TPub_PIB_Trim_N_N-1_Millards'!V12-1)*100</f>
        <v>1.9829214970984665</v>
      </c>
      <c r="W12" s="3">
        <f>('TPub_PIB_Trim_N_N-1_Millards'!AA12/'TPub_PIB_Trim_N_N-1_Millards'!W12-1)*100</f>
        <v>24.464518756941068</v>
      </c>
      <c r="X12" s="3">
        <f>('TPub_PIB_Trim_N_N-1_Millards'!AB12/'TPub_PIB_Trim_N_N-1_Millards'!X12-1)*100</f>
        <v>2.342628074542441</v>
      </c>
      <c r="Y12" s="3">
        <f>('TPub_PIB_Trim_N_N-1_Millards'!AC12/'TPub_PIB_Trim_N_N-1_Millards'!Y12-1)*100</f>
        <v>13.088410599185529</v>
      </c>
      <c r="Z12" s="3">
        <f>('TPub_PIB_Trim_N_N-1_Millards'!AD12/'TPub_PIB_Trim_N_N-1_Millards'!Z12-1)*100</f>
        <v>4.7198031682897934</v>
      </c>
      <c r="AA12" s="3">
        <f>('TPub_PIB_Trim_N_N-1_Millards'!AE12/'TPub_PIB_Trim_N_N-1_Millards'!AA12-1)*100</f>
        <v>-7.7199646884223654</v>
      </c>
      <c r="AB12" s="3">
        <f>('TPub_PIB_Trim_N_N-1_Millards'!AF12/'TPub_PIB_Trim_N_N-1_Millards'!AB12-1)*100</f>
        <v>-1.6433644846625683</v>
      </c>
      <c r="AC12" s="3">
        <f>('TPub_PIB_Trim_N_N-1_Millards'!AG12/'TPub_PIB_Trim_N_N-1_Millards'!AC12-1)*100</f>
        <v>-12.598306807739601</v>
      </c>
      <c r="AD12" s="3">
        <f>('TPub_PIB_Trim_N_N-1_Millards'!AH12/'TPub_PIB_Trim_N_N-1_Millards'!AD12-1)*100</f>
        <v>-0.95311041968924037</v>
      </c>
      <c r="AE12" s="3">
        <f>('TPub_PIB_Trim_N_N-1_Millards'!AI12/'TPub_PIB_Trim_N_N-1_Millards'!AE12-1)*100</f>
        <v>14.078184366267044</v>
      </c>
      <c r="AF12" s="3">
        <f>('TPub_PIB_Trim_N_N-1_Millards'!AJ12/'TPub_PIB_Trim_N_N-1_Millards'!AF12-1)*100</f>
        <v>7.7578858515721327</v>
      </c>
      <c r="AG12" s="3">
        <f>('TPub_PIB_Trim_N_N-1_Millards'!AK12/'TPub_PIB_Trim_N_N-1_Millards'!AG12-1)*100</f>
        <v>24.295614149296796</v>
      </c>
      <c r="AH12" s="3">
        <f>('TPub_PIB_Trim_N_N-1_Millards'!AL12/'TPub_PIB_Trim_N_N-1_Millards'!AH12-1)*100</f>
        <v>1.8231219221720218</v>
      </c>
      <c r="AI12" s="3">
        <f>('TPub_PIB_Trim_N_N-1_Millards'!AM12/'TPub_PIB_Trim_N_N-1_Millards'!AI12-1)*100</f>
        <v>0.58632556150459703</v>
      </c>
      <c r="AJ12" s="3">
        <f>('TPub_PIB_Trim_N_N-1_Millards'!AN12/'TPub_PIB_Trim_N_N-1_Millards'!AJ12-1)*100</f>
        <v>9.1686920263834182</v>
      </c>
      <c r="AK12" s="3">
        <f>('TPub_PIB_Trim_N_N-1_Millards'!AO12/'TPub_PIB_Trim_N_N-1_Millards'!AK12-1)*100</f>
        <v>-12.797106659776446</v>
      </c>
      <c r="AL12" s="3">
        <f>('TPub_PIB_Trim_N_N-1_Millards'!AP12/'TPub_PIB_Trim_N_N-1_Millards'!AL12-1)*100</f>
        <v>7.5291380421085075</v>
      </c>
      <c r="AM12" s="3">
        <f>('TPub_PIB_Trim_N_N-1_Millards'!AQ12/'TPub_PIB_Trim_N_N-1_Millards'!AM12-1)*100</f>
        <v>6.2251934475258786</v>
      </c>
      <c r="AN12" s="3">
        <f>('TPub_PIB_Trim_N_N-1_Millards'!AR12/'TPub_PIB_Trim_N_N-1_Millards'!AN12-1)*100</f>
        <v>2.5379822995633017</v>
      </c>
      <c r="AO12" s="3">
        <f>('TPub_PIB_Trim_N_N-1_Millards'!AS12/'TPub_PIB_Trim_N_N-1_Millards'!AO12-1)*100</f>
        <v>20.366941781281579</v>
      </c>
      <c r="AP12" s="3">
        <f>('TPub_PIB_Trim_N_N-1_Millards'!AT12/'TPub_PIB_Trim_N_N-1_Millards'!AP12-1)*100</f>
        <v>8.4203321414938248</v>
      </c>
      <c r="AQ12" s="3">
        <f>('TPub_PIB_Trim_N_N-1_Millards'!AU12/'TPub_PIB_Trim_N_N-1_Millards'!AQ12-1)*100</f>
        <v>6.7670065769254384</v>
      </c>
      <c r="AR12" s="3">
        <f>('TPub_PIB_Trim_N_N-1_Millards'!AV12/'TPub_PIB_Trim_N_N-1_Millards'!AR12-1)*100</f>
        <v>-2.0653414853719521</v>
      </c>
      <c r="AS12" s="3">
        <f>('TPub_PIB_Trim_N_N-1_Millards'!AW12/'TPub_PIB_Trim_N_N-1_Millards'!AS12-1)*100</f>
        <v>8.6901523294809593</v>
      </c>
      <c r="AT12" s="3">
        <f>('TPub_PIB_Trim_N_N-1_Millards'!AX12/'TPub_PIB_Trim_N_N-1_Millards'!AT12-1)*100</f>
        <v>8.312818805486355</v>
      </c>
      <c r="AU12" s="3">
        <f>('TPub_PIB_Trim_N_N-1_Millards'!AY12/'TPub_PIB_Trim_N_N-1_Millards'!AU12-1)*100</f>
        <v>2.4419920234092229</v>
      </c>
      <c r="AV12" s="3">
        <f>('TPub_PIB_Trim_N_N-1_Millards'!AZ12/'TPub_PIB_Trim_N_N-1_Millards'!AV12-1)*100</f>
        <v>19.014299555644577</v>
      </c>
      <c r="AW12" s="3">
        <f>('TPub_PIB_Trim_N_N-1_Millards'!BA12/'TPub_PIB_Trim_N_N-1_Millards'!AW12-1)*100</f>
        <v>9.9718580954031744</v>
      </c>
      <c r="AX12" s="3">
        <f>('TPub_PIB_Trim_N_N-1_Millards'!BB12/'TPub_PIB_Trim_N_N-1_Millards'!AX12-1)*100</f>
        <v>11.256403692079076</v>
      </c>
      <c r="AY12" s="3">
        <f>('TPub_PIB_Trim_N_N-1_Millards'!BC12/'TPub_PIB_Trim_N_N-1_Millards'!AY12-1)*100</f>
        <v>15.866423686732078</v>
      </c>
      <c r="AZ12" s="3">
        <f>('TPub_PIB_Trim_N_N-1_Millards'!BD12/'TPub_PIB_Trim_N_N-1_Millards'!AZ12-1)*100</f>
        <v>11.724833601522878</v>
      </c>
      <c r="BA12" s="3">
        <f>('TPub_PIB_Trim_N_N-1_Millards'!BE12/'TPub_PIB_Trim_N_N-1_Millards'!BA12-1)*100</f>
        <v>6.0689163402723345</v>
      </c>
      <c r="BB12" s="3">
        <f>('TPub_PIB_Trim_N_N-1_Millards'!BF12/'TPub_PIB_Trim_N_N-1_Millards'!BB12-1)*100</f>
        <v>7.3672644881085159</v>
      </c>
      <c r="BC12" s="3">
        <f>('TPub_PIB_Trim_N_N-1_Millards'!BG12/'TPub_PIB_Trim_N_N-1_Millards'!BC12-1)*100</f>
        <v>8.8768105124655818</v>
      </c>
      <c r="BD12" s="3">
        <f>('TPub_PIB_Trim_N_N-1_Millards'!BH12/'TPub_PIB_Trim_N_N-1_Millards'!BD12-1)*100</f>
        <v>1.2941662832794742</v>
      </c>
      <c r="BE12" s="3">
        <f>('TPub_PIB_Trim_N_N-1_Millards'!BI12/'TPub_PIB_Trim_N_N-1_Millards'!BE12-1)*100</f>
        <v>9.2200430570345873</v>
      </c>
      <c r="BF12" s="3">
        <f>('TPub_PIB_Trim_N_N-1_Millards'!BJ12/'TPub_PIB_Trim_N_N-1_Millards'!BF12-1)*100</f>
        <v>-0.56650105275360962</v>
      </c>
      <c r="BG12" s="3">
        <f>('TPub_PIB_Trim_N_N-1_Millards'!BK12/'TPub_PIB_Trim_N_N-1_Millards'!BG12-1)*100</f>
        <v>1.8587122518402666</v>
      </c>
      <c r="BH12" s="3">
        <f>('TPub_PIB_Trim_N_N-1_Millards'!BL12/'TPub_PIB_Trim_N_N-1_Millards'!BH12-1)*100</f>
        <v>8.8866220347621159</v>
      </c>
      <c r="BI12" s="3">
        <f>('TPub_PIB_Trim_N_N-1_Millards'!BM12/'TPub_PIB_Trim_N_N-1_Millards'!BI12-1)*100</f>
        <v>-6.8336217979023122</v>
      </c>
      <c r="BJ12" s="3">
        <f>('TPub_PIB_Trim_N_N-1_Millards'!BN12/'TPub_PIB_Trim_N_N-1_Millards'!BJ12-1)*100</f>
        <v>22.847975342247917</v>
      </c>
      <c r="BK12" s="3">
        <f>('TPub_PIB_Trim_N_N-1_Millards'!BO12/'TPub_PIB_Trim_N_N-1_Millards'!BK12-1)*100</f>
        <v>9.9814949193283162</v>
      </c>
      <c r="BL12" s="3">
        <f>('TPub_PIB_Trim_N_N-1_Millards'!BP12/'TPub_PIB_Trim_N_N-1_Millards'!BL12-1)*100</f>
        <v>10.052464352364044</v>
      </c>
      <c r="BM12" s="3">
        <f>('TPub_PIB_Trim_N_N-1_Millards'!BQ12/'TPub_PIB_Trim_N_N-1_Millards'!BM12-1)*100</f>
        <v>26.851722671836864</v>
      </c>
      <c r="BN12" s="3">
        <f>('TPub_PIB_Trim_N_N-1_Millards'!BR12/'TPub_PIB_Trim_N_N-1_Millards'!BN12-1)*100</f>
        <v>-4.6239640781939428</v>
      </c>
      <c r="BO12" s="3">
        <f>('TPub_PIB_Trim_N_N-1_Millards'!BS12/'TPub_PIB_Trim_N_N-1_Millards'!BO12-1)*100</f>
        <v>2.5324890847770343</v>
      </c>
      <c r="BP12" s="3">
        <f>('TPub_PIB_Trim_N_N-1_Millards'!BT12/'TPub_PIB_Trim_N_N-1_Millards'!BP12-1)*100</f>
        <v>5.5566263031683993</v>
      </c>
      <c r="BQ12" s="3">
        <f>('TPub_PIB_Trim_N_N-1_Millards'!BU12/'TPub_PIB_Trim_N_N-1_Millards'!BQ12-1)*100</f>
        <v>2.6724343637700265</v>
      </c>
      <c r="BR12" s="3">
        <f>('TPub_PIB_Trim_N_N-1_Millards'!BV12/'TPub_PIB_Trim_N_N-1_Millards'!BR12-1)*100</f>
        <v>3.6663008191465618</v>
      </c>
      <c r="BS12" s="3">
        <f>('TPub_PIB_Trim_N_N-1_Millards'!BW12/'TPub_PIB_Trim_N_N-1_Millards'!BS12-1)*100</f>
        <v>-6.4698482733300811</v>
      </c>
      <c r="BT12" s="3">
        <f>('TPub_PIB_Trim_N_N-1_Millards'!BX12/'TPub_PIB_Trim_N_N-1_Millards'!BT12-1)*100</f>
        <v>-3.7132795067960855</v>
      </c>
      <c r="BU12" s="3">
        <f>('TPub_PIB_Trim_N_N-1_Millards'!BY12/'TPub_PIB_Trim_N_N-1_Millards'!BU12-1)*100</f>
        <v>-13.67670157427785</v>
      </c>
      <c r="BV12" s="3">
        <f>('TPub_PIB_Trim_N_N-1_Millards'!BZ12/'TPub_PIB_Trim_N_N-1_Millards'!BV12-1)*100</f>
        <v>-8.8107974062693337</v>
      </c>
      <c r="BW12" s="3">
        <f>('TPub_PIB_Trim_N_N-1_Millards'!CA12/'TPub_PIB_Trim_N_N-1_Millards'!BW12-1)*100</f>
        <v>1.0519542481489008</v>
      </c>
      <c r="BX12" s="3">
        <f>('TPub_PIB_Trim_N_N-1_Millards'!CB12/'TPub_PIB_Trim_N_N-1_Millards'!BX12-1)*100</f>
        <v>-8.3005266390135048</v>
      </c>
      <c r="BY12" s="3">
        <f>('TPub_PIB_Trim_N_N-1_Millards'!CC12/'TPub_PIB_Trim_N_N-1_Millards'!BY12-1)*100</f>
        <v>-2.6478075731011241</v>
      </c>
    </row>
    <row r="13" spans="1:77" x14ac:dyDescent="0.55000000000000004">
      <c r="A13" s="4" t="s">
        <v>8</v>
      </c>
      <c r="B13" s="5">
        <f>('TPub_PIB_Trim_N_N-1_Millards'!F13/'TPub_PIB_Trim_N_N-1_Millards'!B13-1)*100</f>
        <v>22.346891612764264</v>
      </c>
      <c r="C13" s="5">
        <f>('TPub_PIB_Trim_N_N-1_Millards'!G13/'TPub_PIB_Trim_N_N-1_Millards'!C13-1)*100</f>
        <v>35.112877323446348</v>
      </c>
      <c r="D13" s="5">
        <f>('TPub_PIB_Trim_N_N-1_Millards'!H13/'TPub_PIB_Trim_N_N-1_Millards'!D13-1)*100</f>
        <v>21.202054082046363</v>
      </c>
      <c r="E13" s="5">
        <f>('TPub_PIB_Trim_N_N-1_Millards'!I13/'TPub_PIB_Trim_N_N-1_Millards'!E13-1)*100</f>
        <v>-2.4640002571672093</v>
      </c>
      <c r="F13" s="5">
        <f>('TPub_PIB_Trim_N_N-1_Millards'!J13/'TPub_PIB_Trim_N_N-1_Millards'!F13-1)*100</f>
        <v>14.780319258309493</v>
      </c>
      <c r="G13" s="5">
        <f>('TPub_PIB_Trim_N_N-1_Millards'!K13/'TPub_PIB_Trim_N_N-1_Millards'!G13-1)*100</f>
        <v>-3.4987485132268459</v>
      </c>
      <c r="H13" s="5">
        <f>('TPub_PIB_Trim_N_N-1_Millards'!L13/'TPub_PIB_Trim_N_N-1_Millards'!H13-1)*100</f>
        <v>13.504582218922302</v>
      </c>
      <c r="I13" s="5">
        <f>('TPub_PIB_Trim_N_N-1_Millards'!M13/'TPub_PIB_Trim_N_N-1_Millards'!I13-1)*100</f>
        <v>17.893327566736428</v>
      </c>
      <c r="J13" s="5">
        <f>('TPub_PIB_Trim_N_N-1_Millards'!N13/'TPub_PIB_Trim_N_N-1_Millards'!J13-1)*100</f>
        <v>-8.8911757095765047</v>
      </c>
      <c r="K13" s="5">
        <f>('TPub_PIB_Trim_N_N-1_Millards'!O13/'TPub_PIB_Trim_N_N-1_Millards'!K13-1)*100</f>
        <v>21.475389869984184</v>
      </c>
      <c r="L13" s="5">
        <f>('TPub_PIB_Trim_N_N-1_Millards'!P13/'TPub_PIB_Trim_N_N-1_Millards'!L13-1)*100</f>
        <v>-9.7475286490595678</v>
      </c>
      <c r="M13" s="5">
        <f>('TPub_PIB_Trim_N_N-1_Millards'!Q13/'TPub_PIB_Trim_N_N-1_Millards'!M13-1)*100</f>
        <v>5.1835706326941455E-2</v>
      </c>
      <c r="N13" s="5">
        <f>('TPub_PIB_Trim_N_N-1_Millards'!R13/'TPub_PIB_Trim_N_N-1_Millards'!N13-1)*100</f>
        <v>9.5488484410886763</v>
      </c>
      <c r="O13" s="5">
        <f>('TPub_PIB_Trim_N_N-1_Millards'!S13/'TPub_PIB_Trim_N_N-1_Millards'!O13-1)*100</f>
        <v>-4.5744649639326003</v>
      </c>
      <c r="P13" s="5">
        <f>('TPub_PIB_Trim_N_N-1_Millards'!T13/'TPub_PIB_Trim_N_N-1_Millards'!P13-1)*100</f>
        <v>13.857838952467372</v>
      </c>
      <c r="Q13" s="5">
        <f>('TPub_PIB_Trim_N_N-1_Millards'!U13/'TPub_PIB_Trim_N_N-1_Millards'!Q13-1)*100</f>
        <v>9.8413459991397048</v>
      </c>
      <c r="R13" s="5">
        <f>('TPub_PIB_Trim_N_N-1_Millards'!V13/'TPub_PIB_Trim_N_N-1_Millards'!R13-1)*100</f>
        <v>52.72979101714499</v>
      </c>
      <c r="S13" s="5">
        <f>('TPub_PIB_Trim_N_N-1_Millards'!W13/'TPub_PIB_Trim_N_N-1_Millards'!S13-1)*100</f>
        <v>27.849680755392448</v>
      </c>
      <c r="T13" s="5">
        <f>('TPub_PIB_Trim_N_N-1_Millards'!X13/'TPub_PIB_Trim_N_N-1_Millards'!T13-1)*100</f>
        <v>35.056317450396925</v>
      </c>
      <c r="U13" s="5">
        <f>('TPub_PIB_Trim_N_N-1_Millards'!Y13/'TPub_PIB_Trim_N_N-1_Millards'!U13-1)*100</f>
        <v>22.190902521983013</v>
      </c>
      <c r="V13" s="5">
        <f>('TPub_PIB_Trim_N_N-1_Millards'!Z13/'TPub_PIB_Trim_N_N-1_Millards'!V13-1)*100</f>
        <v>-7.5634536287086824</v>
      </c>
      <c r="W13" s="5">
        <f>('TPub_PIB_Trim_N_N-1_Millards'!AA13/'TPub_PIB_Trim_N_N-1_Millards'!W13-1)*100</f>
        <v>6.67961850302774</v>
      </c>
      <c r="X13" s="5">
        <f>('TPub_PIB_Trim_N_N-1_Millards'!AB13/'TPub_PIB_Trim_N_N-1_Millards'!X13-1)*100</f>
        <v>5.7424969790318636</v>
      </c>
      <c r="Y13" s="5">
        <f>('TPub_PIB_Trim_N_N-1_Millards'!AC13/'TPub_PIB_Trim_N_N-1_Millards'!Y13-1)*100</f>
        <v>19.793418112009341</v>
      </c>
      <c r="Z13" s="5">
        <f>('TPub_PIB_Trim_N_N-1_Millards'!AD13/'TPub_PIB_Trim_N_N-1_Millards'!Z13-1)*100</f>
        <v>25.795295530188977</v>
      </c>
      <c r="AA13" s="5">
        <f>('TPub_PIB_Trim_N_N-1_Millards'!AE13/'TPub_PIB_Trim_N_N-1_Millards'!AA13-1)*100</f>
        <v>31.256423519224754</v>
      </c>
      <c r="AB13" s="5">
        <f>('TPub_PIB_Trim_N_N-1_Millards'!AF13/'TPub_PIB_Trim_N_N-1_Millards'!AB13-1)*100</f>
        <v>20.046426584485168</v>
      </c>
      <c r="AC13" s="5">
        <f>('TPub_PIB_Trim_N_N-1_Millards'!AG13/'TPub_PIB_Trim_N_N-1_Millards'!AC13-1)*100</f>
        <v>28.938270646611876</v>
      </c>
      <c r="AD13" s="5">
        <f>('TPub_PIB_Trim_N_N-1_Millards'!AH13/'TPub_PIB_Trim_N_N-1_Millards'!AD13-1)*100</f>
        <v>11.166614858558432</v>
      </c>
      <c r="AE13" s="5">
        <f>('TPub_PIB_Trim_N_N-1_Millards'!AI13/'TPub_PIB_Trim_N_N-1_Millards'!AE13-1)*100</f>
        <v>18.188512200544203</v>
      </c>
      <c r="AF13" s="5">
        <f>('TPub_PIB_Trim_N_N-1_Millards'!AJ13/'TPub_PIB_Trim_N_N-1_Millards'!AF13-1)*100</f>
        <v>20.45068630214346</v>
      </c>
      <c r="AG13" s="5">
        <f>('TPub_PIB_Trim_N_N-1_Millards'!AK13/'TPub_PIB_Trim_N_N-1_Millards'!AG13-1)*100</f>
        <v>10.383941489425741</v>
      </c>
      <c r="AH13" s="5">
        <f>('TPub_PIB_Trim_N_N-1_Millards'!AL13/'TPub_PIB_Trim_N_N-1_Millards'!AH13-1)*100</f>
        <v>-0.68581915627827783</v>
      </c>
      <c r="AI13" s="5">
        <f>('TPub_PIB_Trim_N_N-1_Millards'!AM13/'TPub_PIB_Trim_N_N-1_Millards'!AI13-1)*100</f>
        <v>-9.4202468312910455</v>
      </c>
      <c r="AJ13" s="5">
        <f>('TPub_PIB_Trim_N_N-1_Millards'!AN13/'TPub_PIB_Trim_N_N-1_Millards'!AJ13-1)*100</f>
        <v>-6.1287182163092808</v>
      </c>
      <c r="AK13" s="5">
        <f>('TPub_PIB_Trim_N_N-1_Millards'!AO13/'TPub_PIB_Trim_N_N-1_Millards'!AK13-1)*100</f>
        <v>-17.927380102722235</v>
      </c>
      <c r="AL13" s="5">
        <f>('TPub_PIB_Trim_N_N-1_Millards'!AP13/'TPub_PIB_Trim_N_N-1_Millards'!AL13-1)*100</f>
        <v>20.634908626188974</v>
      </c>
      <c r="AM13" s="5">
        <f>('TPub_PIB_Trim_N_N-1_Millards'!AQ13/'TPub_PIB_Trim_N_N-1_Millards'!AM13-1)*100</f>
        <v>27.300276138465062</v>
      </c>
      <c r="AN13" s="5">
        <f>('TPub_PIB_Trim_N_N-1_Millards'!AR13/'TPub_PIB_Trim_N_N-1_Millards'!AN13-1)*100</f>
        <v>19.331370373479807</v>
      </c>
      <c r="AO13" s="5">
        <f>('TPub_PIB_Trim_N_N-1_Millards'!AS13/'TPub_PIB_Trim_N_N-1_Millards'!AO13-1)*100</f>
        <v>25.222282185596768</v>
      </c>
      <c r="AP13" s="5">
        <f>('TPub_PIB_Trim_N_N-1_Millards'!AT13/'TPub_PIB_Trim_N_N-1_Millards'!AP13-1)*100</f>
        <v>8.240753602275209</v>
      </c>
      <c r="AQ13" s="5">
        <f>('TPub_PIB_Trim_N_N-1_Millards'!AU13/'TPub_PIB_Trim_N_N-1_Millards'!AQ13-1)*100</f>
        <v>-1.6336856687787837</v>
      </c>
      <c r="AR13" s="5">
        <f>('TPub_PIB_Trim_N_N-1_Millards'!AV13/'TPub_PIB_Trim_N_N-1_Millards'!AR13-1)*100</f>
        <v>-0.10957778065496804</v>
      </c>
      <c r="AS13" s="5">
        <f>('TPub_PIB_Trim_N_N-1_Millards'!AW13/'TPub_PIB_Trim_N_N-1_Millards'!AS13-1)*100</f>
        <v>21.033509852344245</v>
      </c>
      <c r="AT13" s="5">
        <f>('TPub_PIB_Trim_N_N-1_Millards'!AX13/'TPub_PIB_Trim_N_N-1_Millards'!AT13-1)*100</f>
        <v>12.857768795763146</v>
      </c>
      <c r="AU13" s="5">
        <f>('TPub_PIB_Trim_N_N-1_Millards'!AY13/'TPub_PIB_Trim_N_N-1_Millards'!AU13-1)*100</f>
        <v>9.7332788485926525</v>
      </c>
      <c r="AV13" s="5">
        <f>('TPub_PIB_Trim_N_N-1_Millards'!AZ13/'TPub_PIB_Trim_N_N-1_Millards'!AV13-1)*100</f>
        <v>12.971381374017632</v>
      </c>
      <c r="AW13" s="5">
        <f>('TPub_PIB_Trim_N_N-1_Millards'!BA13/'TPub_PIB_Trim_N_N-1_Millards'!AW13-1)*100</f>
        <v>16.884096606754163</v>
      </c>
      <c r="AX13" s="5">
        <f>('TPub_PIB_Trim_N_N-1_Millards'!BB13/'TPub_PIB_Trim_N_N-1_Millards'!AX13-1)*100</f>
        <v>15.186204841072982</v>
      </c>
      <c r="AY13" s="5">
        <f>('TPub_PIB_Trim_N_N-1_Millards'!BC13/'TPub_PIB_Trim_N_N-1_Millards'!AY13-1)*100</f>
        <v>24.514057242516717</v>
      </c>
      <c r="AZ13" s="5">
        <f>('TPub_PIB_Trim_N_N-1_Millards'!BD13/'TPub_PIB_Trim_N_N-1_Millards'!AZ13-1)*100</f>
        <v>31.310159914123115</v>
      </c>
      <c r="BA13" s="5">
        <f>('TPub_PIB_Trim_N_N-1_Millards'!BE13/'TPub_PIB_Trim_N_N-1_Millards'!BA13-1)*100</f>
        <v>2.5455790289919067</v>
      </c>
      <c r="BB13" s="5">
        <f>('TPub_PIB_Trim_N_N-1_Millards'!BF13/'TPub_PIB_Trim_N_N-1_Millards'!BB13-1)*100</f>
        <v>7.2298702850834395</v>
      </c>
      <c r="BC13" s="5">
        <f>('TPub_PIB_Trim_N_N-1_Millards'!BG13/'TPub_PIB_Trim_N_N-1_Millards'!BC13-1)*100</f>
        <v>8.2605610921587349</v>
      </c>
      <c r="BD13" s="5">
        <f>('TPub_PIB_Trim_N_N-1_Millards'!BH13/'TPub_PIB_Trim_N_N-1_Millards'!BD13-1)*100</f>
        <v>0.10574266634315599</v>
      </c>
      <c r="BE13" s="5">
        <f>('TPub_PIB_Trim_N_N-1_Millards'!BI13/'TPub_PIB_Trim_N_N-1_Millards'!BE13-1)*100</f>
        <v>0.21101824253599855</v>
      </c>
      <c r="BF13" s="5">
        <f>('TPub_PIB_Trim_N_N-1_Millards'!BJ13/'TPub_PIB_Trim_N_N-1_Millards'!BF13-1)*100</f>
        <v>7.9070949695908554</v>
      </c>
      <c r="BG13" s="5">
        <f>('TPub_PIB_Trim_N_N-1_Millards'!BK13/'TPub_PIB_Trim_N_N-1_Millards'!BG13-1)*100</f>
        <v>13.488993553538563</v>
      </c>
      <c r="BH13" s="5">
        <f>('TPub_PIB_Trim_N_N-1_Millards'!BL13/'TPub_PIB_Trim_N_N-1_Millards'!BH13-1)*100</f>
        <v>7.2851902465232765</v>
      </c>
      <c r="BI13" s="5">
        <f>('TPub_PIB_Trim_N_N-1_Millards'!BM13/'TPub_PIB_Trim_N_N-1_Millards'!BI13-1)*100</f>
        <v>4.8425556295737415</v>
      </c>
      <c r="BJ13" s="5">
        <f>('TPub_PIB_Trim_N_N-1_Millards'!BN13/'TPub_PIB_Trim_N_N-1_Millards'!BJ13-1)*100</f>
        <v>39.894697859509051</v>
      </c>
      <c r="BK13" s="5">
        <f>('TPub_PIB_Trim_N_N-1_Millards'!BO13/'TPub_PIB_Trim_N_N-1_Millards'!BK13-1)*100</f>
        <v>22.534351397301087</v>
      </c>
      <c r="BL13" s="5">
        <f>('TPub_PIB_Trim_N_N-1_Millards'!BP13/'TPub_PIB_Trim_N_N-1_Millards'!BL13-1)*100</f>
        <v>51.673802087615051</v>
      </c>
      <c r="BM13" s="5">
        <f>('TPub_PIB_Trim_N_N-1_Millards'!BQ13/'TPub_PIB_Trim_N_N-1_Millards'!BM13-1)*100</f>
        <v>54.909824261206964</v>
      </c>
      <c r="BN13" s="5">
        <f>('TPub_PIB_Trim_N_N-1_Millards'!BR13/'TPub_PIB_Trim_N_N-1_Millards'!BN13-1)*100</f>
        <v>-9.5172991839523426</v>
      </c>
      <c r="BO13" s="5">
        <f>('TPub_PIB_Trim_N_N-1_Millards'!BS13/'TPub_PIB_Trim_N_N-1_Millards'!BO13-1)*100</f>
        <v>0.80631802829758126</v>
      </c>
      <c r="BP13" s="5">
        <f>('TPub_PIB_Trim_N_N-1_Millards'!BT13/'TPub_PIB_Trim_N_N-1_Millards'!BP13-1)*100</f>
        <v>-4.1477073317937148</v>
      </c>
      <c r="BQ13" s="5">
        <f>('TPub_PIB_Trim_N_N-1_Millards'!BU13/'TPub_PIB_Trim_N_N-1_Millards'!BQ13-1)*100</f>
        <v>22.199767680893601</v>
      </c>
      <c r="BR13" s="5">
        <f>('TPub_PIB_Trim_N_N-1_Millards'!BV13/'TPub_PIB_Trim_N_N-1_Millards'!BR13-1)*100</f>
        <v>16.320751348131822</v>
      </c>
      <c r="BS13" s="5">
        <f>('TPub_PIB_Trim_N_N-1_Millards'!BW13/'TPub_PIB_Trim_N_N-1_Millards'!BS13-1)*100</f>
        <v>-1.6260782783525496</v>
      </c>
      <c r="BT13" s="5">
        <f>('TPub_PIB_Trim_N_N-1_Millards'!BX13/'TPub_PIB_Trim_N_N-1_Millards'!BT13-1)*100</f>
        <v>-3.6859848617032398</v>
      </c>
      <c r="BU13" s="5">
        <f>('TPub_PIB_Trim_N_N-1_Millards'!BY13/'TPub_PIB_Trim_N_N-1_Millards'!BU13-1)*100</f>
        <v>-27.309481952529712</v>
      </c>
      <c r="BV13" s="5">
        <f>('TPub_PIB_Trim_N_N-1_Millards'!BZ13/'TPub_PIB_Trim_N_N-1_Millards'!BV13-1)*100</f>
        <v>-20.05784548344819</v>
      </c>
      <c r="BW13" s="5">
        <f>('TPub_PIB_Trim_N_N-1_Millards'!CA13/'TPub_PIB_Trim_N_N-1_Millards'!BW13-1)*100</f>
        <v>-3.2145666986710286</v>
      </c>
      <c r="BX13" s="5">
        <f>('TPub_PIB_Trim_N_N-1_Millards'!CB13/'TPub_PIB_Trim_N_N-1_Millards'!BX13-1)*100</f>
        <v>-14.430891268638923</v>
      </c>
      <c r="BY13" s="5">
        <f>('TPub_PIB_Trim_N_N-1_Millards'!CC13/'TPub_PIB_Trim_N_N-1_Millards'!BY13-1)*100</f>
        <v>-7.5931389633738693</v>
      </c>
    </row>
    <row r="14" spans="1:77" x14ac:dyDescent="0.55000000000000004">
      <c r="A14" s="4" t="s">
        <v>9</v>
      </c>
      <c r="B14" s="5">
        <f>('TPub_PIB_Trim_N_N-1_Millards'!F14/'TPub_PIB_Trim_N_N-1_Millards'!B14-1)*100</f>
        <v>105.66571688460557</v>
      </c>
      <c r="C14" s="5">
        <f>('TPub_PIB_Trim_N_N-1_Millards'!G14/'TPub_PIB_Trim_N_N-1_Millards'!C14-1)*100</f>
        <v>104.29628452017363</v>
      </c>
      <c r="D14" s="5">
        <f>('TPub_PIB_Trim_N_N-1_Millards'!H14/'TPub_PIB_Trim_N_N-1_Millards'!D14-1)*100</f>
        <v>98.182713941355942</v>
      </c>
      <c r="E14" s="5">
        <f>('TPub_PIB_Trim_N_N-1_Millards'!I14/'TPub_PIB_Trim_N_N-1_Millards'!E14-1)*100</f>
        <v>87.627431893872455</v>
      </c>
      <c r="F14" s="5">
        <f>('TPub_PIB_Trim_N_N-1_Millards'!J14/'TPub_PIB_Trim_N_N-1_Millards'!F14-1)*100</f>
        <v>32.051346192867911</v>
      </c>
      <c r="G14" s="5">
        <f>('TPub_PIB_Trim_N_N-1_Millards'!K14/'TPub_PIB_Trim_N_N-1_Millards'!G14-1)*100</f>
        <v>25.306906056487044</v>
      </c>
      <c r="H14" s="5">
        <f>('TPub_PIB_Trim_N_N-1_Millards'!L14/'TPub_PIB_Trim_N_N-1_Millards'!H14-1)*100</f>
        <v>22.202318156656563</v>
      </c>
      <c r="I14" s="5">
        <f>('TPub_PIB_Trim_N_N-1_Millards'!M14/'TPub_PIB_Trim_N_N-1_Millards'!I14-1)*100</f>
        <v>22.71255584303249</v>
      </c>
      <c r="J14" s="5">
        <f>('TPub_PIB_Trim_N_N-1_Millards'!N14/'TPub_PIB_Trim_N_N-1_Millards'!J14-1)*100</f>
        <v>14.837547639880633</v>
      </c>
      <c r="K14" s="5">
        <f>('TPub_PIB_Trim_N_N-1_Millards'!O14/'TPub_PIB_Trim_N_N-1_Millards'!K14-1)*100</f>
        <v>19.720631378596785</v>
      </c>
      <c r="L14" s="5">
        <f>('TPub_PIB_Trim_N_N-1_Millards'!P14/'TPub_PIB_Trim_N_N-1_Millards'!L14-1)*100</f>
        <v>22.802081588198277</v>
      </c>
      <c r="M14" s="5">
        <f>('TPub_PIB_Trim_N_N-1_Millards'!Q14/'TPub_PIB_Trim_N_N-1_Millards'!M14-1)*100</f>
        <v>23.856082799423618</v>
      </c>
      <c r="N14" s="5">
        <f>('TPub_PIB_Trim_N_N-1_Millards'!R14/'TPub_PIB_Trim_N_N-1_Millards'!N14-1)*100</f>
        <v>21.730488090870814</v>
      </c>
      <c r="O14" s="5">
        <f>('TPub_PIB_Trim_N_N-1_Millards'!S14/'TPub_PIB_Trim_N_N-1_Millards'!O14-1)*100</f>
        <v>20.011849326771337</v>
      </c>
      <c r="P14" s="5">
        <f>('TPub_PIB_Trim_N_N-1_Millards'!T14/'TPub_PIB_Trim_N_N-1_Millards'!P14-1)*100</f>
        <v>19.593038302811649</v>
      </c>
      <c r="Q14" s="5">
        <f>('TPub_PIB_Trim_N_N-1_Millards'!U14/'TPub_PIB_Trim_N_N-1_Millards'!Q14-1)*100</f>
        <v>20.426415783307572</v>
      </c>
      <c r="R14" s="5">
        <f>('TPub_PIB_Trim_N_N-1_Millards'!V14/'TPub_PIB_Trim_N_N-1_Millards'!R14-1)*100</f>
        <v>-39.291306123645533</v>
      </c>
      <c r="S14" s="5">
        <f>('TPub_PIB_Trim_N_N-1_Millards'!W14/'TPub_PIB_Trim_N_N-1_Millards'!S14-1)*100</f>
        <v>-38.739521086303718</v>
      </c>
      <c r="T14" s="5">
        <f>('TPub_PIB_Trim_N_N-1_Millards'!X14/'TPub_PIB_Trim_N_N-1_Millards'!T14-1)*100</f>
        <v>-38.544234687482451</v>
      </c>
      <c r="U14" s="5">
        <f>('TPub_PIB_Trim_N_N-1_Millards'!Y14/'TPub_PIB_Trim_N_N-1_Millards'!U14-1)*100</f>
        <v>-38.72635692657569</v>
      </c>
      <c r="V14" s="5">
        <f>('TPub_PIB_Trim_N_N-1_Millards'!Z14/'TPub_PIB_Trim_N_N-1_Millards'!V14-1)*100</f>
        <v>63.850830428547333</v>
      </c>
      <c r="W14" s="5">
        <f>('TPub_PIB_Trim_N_N-1_Millards'!AA14/'TPub_PIB_Trim_N_N-1_Millards'!W14-1)*100</f>
        <v>65.791664566724322</v>
      </c>
      <c r="X14" s="5">
        <f>('TPub_PIB_Trim_N_N-1_Millards'!AB14/'TPub_PIB_Trim_N_N-1_Millards'!X14-1)*100</f>
        <v>71.633597528111807</v>
      </c>
      <c r="Y14" s="5">
        <f>('TPub_PIB_Trim_N_N-1_Millards'!AC14/'TPub_PIB_Trim_N_N-1_Millards'!Y14-1)*100</f>
        <v>81.599642118774838</v>
      </c>
      <c r="Z14" s="5">
        <f>('TPub_PIB_Trim_N_N-1_Millards'!AD14/'TPub_PIB_Trim_N_N-1_Millards'!Z14-1)*100</f>
        <v>6.7909585254090521</v>
      </c>
      <c r="AA14" s="5">
        <f>('TPub_PIB_Trim_N_N-1_Millards'!AE14/'TPub_PIB_Trim_N_N-1_Millards'!AA14-1)*100</f>
        <v>9.972551808184992</v>
      </c>
      <c r="AB14" s="5">
        <f>('TPub_PIB_Trim_N_N-1_Millards'!AF14/'TPub_PIB_Trim_N_N-1_Millards'!AB14-1)*100</f>
        <v>8.3328965051185264</v>
      </c>
      <c r="AC14" s="5">
        <f>('TPub_PIB_Trim_N_N-1_Millards'!AG14/'TPub_PIB_Trim_N_N-1_Millards'!AC14-1)*100</f>
        <v>2.2743867735484313</v>
      </c>
      <c r="AD14" s="5">
        <f>('TPub_PIB_Trim_N_N-1_Millards'!AH14/'TPub_PIB_Trim_N_N-1_Millards'!AD14-1)*100</f>
        <v>33.662708094033469</v>
      </c>
      <c r="AE14" s="5">
        <f>('TPub_PIB_Trim_N_N-1_Millards'!AI14/'TPub_PIB_Trim_N_N-1_Millards'!AE14-1)*100</f>
        <v>29.824190794685745</v>
      </c>
      <c r="AF14" s="5">
        <f>('TPub_PIB_Trim_N_N-1_Millards'!AJ14/'TPub_PIB_Trim_N_N-1_Millards'!AF14-1)*100</f>
        <v>35.72032719509324</v>
      </c>
      <c r="AG14" s="5">
        <f>('TPub_PIB_Trim_N_N-1_Millards'!AK14/'TPub_PIB_Trim_N_N-1_Millards'!AG14-1)*100</f>
        <v>52.073539625676226</v>
      </c>
      <c r="AH14" s="5">
        <f>('TPub_PIB_Trim_N_N-1_Millards'!AL14/'TPub_PIB_Trim_N_N-1_Millards'!AH14-1)*100</f>
        <v>-7.8217580415944727</v>
      </c>
      <c r="AI14" s="5">
        <f>('TPub_PIB_Trim_N_N-1_Millards'!AM14/'TPub_PIB_Trim_N_N-1_Millards'!AI14-1)*100</f>
        <v>-5.5817006891620613</v>
      </c>
      <c r="AJ14" s="5">
        <f>('TPub_PIB_Trim_N_N-1_Millards'!AN14/'TPub_PIB_Trim_N_N-1_Millards'!AJ14-1)*100</f>
        <v>-15.466950702412241</v>
      </c>
      <c r="AK14" s="5">
        <f>('TPub_PIB_Trim_N_N-1_Millards'!AO14/'TPub_PIB_Trim_N_N-1_Millards'!AK14-1)*100</f>
        <v>-34.614211495749458</v>
      </c>
      <c r="AL14" s="5">
        <f>('TPub_PIB_Trim_N_N-1_Millards'!AP14/'TPub_PIB_Trim_N_N-1_Millards'!AL14-1)*100</f>
        <v>-52.264358358868201</v>
      </c>
      <c r="AM14" s="5">
        <f>('TPub_PIB_Trim_N_N-1_Millards'!AQ14/'TPub_PIB_Trim_N_N-1_Millards'!AM14-1)*100</f>
        <v>-61.181959996205791</v>
      </c>
      <c r="AN14" s="5">
        <f>('TPub_PIB_Trim_N_N-1_Millards'!AR14/'TPub_PIB_Trim_N_N-1_Millards'!AN14-1)*100</f>
        <v>-62.8538315908337</v>
      </c>
      <c r="AO14" s="5">
        <f>('TPub_PIB_Trim_N_N-1_Millards'!AS14/'TPub_PIB_Trim_N_N-1_Millards'!AO14-1)*100</f>
        <v>-56.506539518589392</v>
      </c>
      <c r="AP14" s="5">
        <f>('TPub_PIB_Trim_N_N-1_Millards'!AT14/'TPub_PIB_Trim_N_N-1_Millards'!AP14-1)*100</f>
        <v>-14.173530355140384</v>
      </c>
      <c r="AQ14" s="5">
        <f>('TPub_PIB_Trim_N_N-1_Millards'!AU14/'TPub_PIB_Trim_N_N-1_Millards'!AQ14-1)*100</f>
        <v>10.580559438803071</v>
      </c>
      <c r="AR14" s="5">
        <f>('TPub_PIB_Trim_N_N-1_Millards'!AV14/'TPub_PIB_Trim_N_N-1_Millards'!AR14-1)*100</f>
        <v>28.396508399591202</v>
      </c>
      <c r="AS14" s="5">
        <f>('TPub_PIB_Trim_N_N-1_Millards'!AW14/'TPub_PIB_Trim_N_N-1_Millards'!AS14-1)*100</f>
        <v>31.473245163177221</v>
      </c>
      <c r="AT14" s="5">
        <f>('TPub_PIB_Trim_N_N-1_Millards'!AX14/'TPub_PIB_Trim_N_N-1_Millards'!AT14-1)*100</f>
        <v>14.893644932397464</v>
      </c>
      <c r="AU14" s="5">
        <f>('TPub_PIB_Trim_N_N-1_Millards'!AY14/'TPub_PIB_Trim_N_N-1_Millards'!AU14-1)*100</f>
        <v>7.4881510219341196</v>
      </c>
      <c r="AV14" s="5">
        <f>('TPub_PIB_Trim_N_N-1_Millards'!AZ14/'TPub_PIB_Trim_N_N-1_Millards'!AV14-1)*100</f>
        <v>4.0362613870541963</v>
      </c>
      <c r="AW14" s="5">
        <f>('TPub_PIB_Trim_N_N-1_Millards'!BA14/'TPub_PIB_Trim_N_N-1_Millards'!AW14-1)*100</f>
        <v>3.9038680247158286</v>
      </c>
      <c r="AX14" s="5">
        <f>('TPub_PIB_Trim_N_N-1_Millards'!BB14/'TPub_PIB_Trim_N_N-1_Millards'!AX14-1)*100</f>
        <v>6.3608030313487829</v>
      </c>
      <c r="AY14" s="5">
        <f>('TPub_PIB_Trim_N_N-1_Millards'!BC14/'TPub_PIB_Trim_N_N-1_Millards'!AY14-1)*100</f>
        <v>8.1121703714432059</v>
      </c>
      <c r="AZ14" s="5">
        <f>('TPub_PIB_Trim_N_N-1_Millards'!BD14/'TPub_PIB_Trim_N_N-1_Millards'!AZ14-1)*100</f>
        <v>8.6406878340766333</v>
      </c>
      <c r="BA14" s="5">
        <f>('TPub_PIB_Trim_N_N-1_Millards'!BE14/'TPub_PIB_Trim_N_N-1_Millards'!BA14-1)*100</f>
        <v>8.0150814997842481</v>
      </c>
      <c r="BB14" s="5">
        <f>('TPub_PIB_Trim_N_N-1_Millards'!BF14/'TPub_PIB_Trim_N_N-1_Millards'!BB14-1)*100</f>
        <v>5.1184901728520638</v>
      </c>
      <c r="BC14" s="5">
        <f>('TPub_PIB_Trim_N_N-1_Millards'!BG14/'TPub_PIB_Trim_N_N-1_Millards'!BC14-1)*100</f>
        <v>3.6950590769360137</v>
      </c>
      <c r="BD14" s="5">
        <f>('TPub_PIB_Trim_N_N-1_Millards'!BH14/'TPub_PIB_Trim_N_N-1_Millards'!BD14-1)*100</f>
        <v>2.451937280621963</v>
      </c>
      <c r="BE14" s="5">
        <f>('TPub_PIB_Trim_N_N-1_Millards'!BI14/'TPub_PIB_Trim_N_N-1_Millards'!BE14-1)*100</f>
        <v>1.3572945743627773</v>
      </c>
      <c r="BF14" s="5">
        <f>('TPub_PIB_Trim_N_N-1_Millards'!BJ14/'TPub_PIB_Trim_N_N-1_Millards'!BF14-1)*100</f>
        <v>8.2682221586835691</v>
      </c>
      <c r="BG14" s="5">
        <f>('TPub_PIB_Trim_N_N-1_Millards'!BK14/'TPub_PIB_Trim_N_N-1_Millards'!BG14-1)*100</f>
        <v>7.2949520096873721</v>
      </c>
      <c r="BH14" s="5">
        <f>('TPub_PIB_Trim_N_N-1_Millards'!BL14/'TPub_PIB_Trim_N_N-1_Millards'!BH14-1)*100</f>
        <v>6.3677327475191614</v>
      </c>
      <c r="BI14" s="5">
        <f>('TPub_PIB_Trim_N_N-1_Millards'!BM14/'TPub_PIB_Trim_N_N-1_Millards'!BI14-1)*100</f>
        <v>5.4727784837337312</v>
      </c>
      <c r="BJ14" s="5">
        <f>('TPub_PIB_Trim_N_N-1_Millards'!BN14/'TPub_PIB_Trim_N_N-1_Millards'!BJ14-1)*100</f>
        <v>14.413474550934557</v>
      </c>
      <c r="BK14" s="5">
        <f>('TPub_PIB_Trim_N_N-1_Millards'!BO14/'TPub_PIB_Trim_N_N-1_Millards'!BK14-1)*100</f>
        <v>14.149234645566278</v>
      </c>
      <c r="BL14" s="5">
        <f>('TPub_PIB_Trim_N_N-1_Millards'!BP14/'TPub_PIB_Trim_N_N-1_Millards'!BL14-1)*100</f>
        <v>14.617274694409232</v>
      </c>
      <c r="BM14" s="5">
        <f>('TPub_PIB_Trim_N_N-1_Millards'!BQ14/'TPub_PIB_Trim_N_N-1_Millards'!BM14-1)*100</f>
        <v>15.834863335726389</v>
      </c>
      <c r="BN14" s="5">
        <f>('TPub_PIB_Trim_N_N-1_Millards'!BR14/'TPub_PIB_Trim_N_N-1_Millards'!BN14-1)*100</f>
        <v>-5.8267381249676227</v>
      </c>
      <c r="BO14" s="5">
        <f>('TPub_PIB_Trim_N_N-1_Millards'!BS14/'TPub_PIB_Trim_N_N-1_Millards'!BO14-1)*100</f>
        <v>-4.606151646901024</v>
      </c>
      <c r="BP14" s="5">
        <f>('TPub_PIB_Trim_N_N-1_Millards'!BT14/'TPub_PIB_Trim_N_N-1_Millards'!BP14-1)*100</f>
        <v>-3.7851745242269752</v>
      </c>
      <c r="BQ14" s="5">
        <f>('TPub_PIB_Trim_N_N-1_Millards'!BU14/'TPub_PIB_Trim_N_N-1_Millards'!BQ14-1)*100</f>
        <v>-3.3775056603175813</v>
      </c>
      <c r="BR14" s="5">
        <f>('TPub_PIB_Trim_N_N-1_Millards'!BV14/'TPub_PIB_Trim_N_N-1_Millards'!BR14-1)*100</f>
        <v>7.5586444925320961</v>
      </c>
      <c r="BS14" s="5">
        <f>('TPub_PIB_Trim_N_N-1_Millards'!BW14/'TPub_PIB_Trim_N_N-1_Millards'!BS14-1)*100</f>
        <v>7.8016881353432321</v>
      </c>
      <c r="BT14" s="5">
        <f>('TPub_PIB_Trim_N_N-1_Millards'!BX14/'TPub_PIB_Trim_N_N-1_Millards'!BT14-1)*100</f>
        <v>8.2915724250731913</v>
      </c>
      <c r="BU14" s="5">
        <f>('TPub_PIB_Trim_N_N-1_Millards'!BY14/'TPub_PIB_Trim_N_N-1_Millards'!BU14-1)*100</f>
        <v>9.0233362232620351</v>
      </c>
      <c r="BV14" s="5">
        <f>('TPub_PIB_Trim_N_N-1_Millards'!BZ14/'TPub_PIB_Trim_N_N-1_Millards'!BV14-1)*100</f>
        <v>7.3494305577398222</v>
      </c>
      <c r="BW14" s="5">
        <f>('TPub_PIB_Trim_N_N-1_Millards'!CA14/'TPub_PIB_Trim_N_N-1_Millards'!BW14-1)*100</f>
        <v>7.6247275583018581</v>
      </c>
      <c r="BX14" s="5">
        <f>('TPub_PIB_Trim_N_N-1_Millards'!CB14/'TPub_PIB_Trim_N_N-1_Millards'!BX14-1)*100</f>
        <v>7.245307645250243</v>
      </c>
      <c r="BY14" s="5">
        <f>('TPub_PIB_Trim_N_N-1_Millards'!CC14/'TPub_PIB_Trim_N_N-1_Millards'!BY14-1)*100</f>
        <v>6.2350393791079206</v>
      </c>
    </row>
    <row r="15" spans="1:77" x14ac:dyDescent="0.55000000000000004">
      <c r="A15" s="4" t="s">
        <v>10</v>
      </c>
      <c r="B15" s="5">
        <f>('TPub_PIB_Trim_N_N-1_Millards'!F15/'TPub_PIB_Trim_N_N-1_Millards'!B15-1)*100</f>
        <v>33.803774076590408</v>
      </c>
      <c r="C15" s="5">
        <f>('TPub_PIB_Trim_N_N-1_Millards'!G15/'TPub_PIB_Trim_N_N-1_Millards'!C15-1)*100</f>
        <v>45.578613609506569</v>
      </c>
      <c r="D15" s="5">
        <f>('TPub_PIB_Trim_N_N-1_Millards'!H15/'TPub_PIB_Trim_N_N-1_Millards'!D15-1)*100</f>
        <v>42.482351169704778</v>
      </c>
      <c r="E15" s="5">
        <f>('TPub_PIB_Trim_N_N-1_Millards'!I15/'TPub_PIB_Trim_N_N-1_Millards'!E15-1)*100</f>
        <v>32.273895072581205</v>
      </c>
      <c r="F15" s="5">
        <f>('TPub_PIB_Trim_N_N-1_Millards'!J15/'TPub_PIB_Trim_N_N-1_Millards'!F15-1)*100</f>
        <v>16.498950055450699</v>
      </c>
      <c r="G15" s="5">
        <f>('TPub_PIB_Trim_N_N-1_Millards'!K15/'TPub_PIB_Trim_N_N-1_Millards'!G15-1)*100</f>
        <v>4.0386170355958484</v>
      </c>
      <c r="H15" s="5">
        <f>('TPub_PIB_Trim_N_N-1_Millards'!L15/'TPub_PIB_Trim_N_N-1_Millards'!H15-1)*100</f>
        <v>2.5483667402675936</v>
      </c>
      <c r="I15" s="5">
        <f>('TPub_PIB_Trim_N_N-1_Millards'!M15/'TPub_PIB_Trim_N_N-1_Millards'!I15-1)*100</f>
        <v>-8.6496429349555477</v>
      </c>
      <c r="J15" s="5">
        <f>('TPub_PIB_Trim_N_N-1_Millards'!N15/'TPub_PIB_Trim_N_N-1_Millards'!J15-1)*100</f>
        <v>-19.725048682947321</v>
      </c>
      <c r="K15" s="5">
        <f>('TPub_PIB_Trim_N_N-1_Millards'!O15/'TPub_PIB_Trim_N_N-1_Millards'!K15-1)*100</f>
        <v>-15.007656391742486</v>
      </c>
      <c r="L15" s="5">
        <f>('TPub_PIB_Trim_N_N-1_Millards'!P15/'TPub_PIB_Trim_N_N-1_Millards'!L15-1)*100</f>
        <v>-14.819157341427058</v>
      </c>
      <c r="M15" s="5">
        <f>('TPub_PIB_Trim_N_N-1_Millards'!Q15/'TPub_PIB_Trim_N_N-1_Millards'!M15-1)*100</f>
        <v>7.5915725103037568</v>
      </c>
      <c r="N15" s="5">
        <f>('TPub_PIB_Trim_N_N-1_Millards'!R15/'TPub_PIB_Trim_N_N-1_Millards'!N15-1)*100</f>
        <v>21.801910892779432</v>
      </c>
      <c r="O15" s="5">
        <f>('TPub_PIB_Trim_N_N-1_Millards'!S15/'TPub_PIB_Trim_N_N-1_Millards'!O15-1)*100</f>
        <v>28.857902481037769</v>
      </c>
      <c r="P15" s="5">
        <f>('TPub_PIB_Trim_N_N-1_Millards'!T15/'TPub_PIB_Trim_N_N-1_Millards'!P15-1)*100</f>
        <v>20.788140718168812</v>
      </c>
      <c r="Q15" s="5">
        <f>('TPub_PIB_Trim_N_N-1_Millards'!U15/'TPub_PIB_Trim_N_N-1_Millards'!Q15-1)*100</f>
        <v>15.147617631234311</v>
      </c>
      <c r="R15" s="5">
        <f>('TPub_PIB_Trim_N_N-1_Millards'!V15/'TPub_PIB_Trim_N_N-1_Millards'!R15-1)*100</f>
        <v>13.202657974368947</v>
      </c>
      <c r="S15" s="5">
        <f>('TPub_PIB_Trim_N_N-1_Millards'!W15/'TPub_PIB_Trim_N_N-1_Millards'!S15-1)*100</f>
        <v>7.3185623314132586</v>
      </c>
      <c r="T15" s="5">
        <f>('TPub_PIB_Trim_N_N-1_Millards'!X15/'TPub_PIB_Trim_N_N-1_Millards'!T15-1)*100</f>
        <v>13.360357998956252</v>
      </c>
      <c r="U15" s="5">
        <f>('TPub_PIB_Trim_N_N-1_Millards'!Y15/'TPub_PIB_Trim_N_N-1_Millards'!U15-1)*100</f>
        <v>13.051658408769672</v>
      </c>
      <c r="V15" s="5">
        <f>('TPub_PIB_Trim_N_N-1_Millards'!Z15/'TPub_PIB_Trim_N_N-1_Millards'!V15-1)*100</f>
        <v>7.9911673585535858</v>
      </c>
      <c r="W15" s="5">
        <f>('TPub_PIB_Trim_N_N-1_Millards'!AA15/'TPub_PIB_Trim_N_N-1_Millards'!W15-1)*100</f>
        <v>15.713122467800122</v>
      </c>
      <c r="X15" s="5">
        <f>('TPub_PIB_Trim_N_N-1_Millards'!AB15/'TPub_PIB_Trim_N_N-1_Millards'!X15-1)*100</f>
        <v>8.9229036105275217</v>
      </c>
      <c r="Y15" s="5">
        <f>('TPub_PIB_Trim_N_N-1_Millards'!AC15/'TPub_PIB_Trim_N_N-1_Millards'!Y15-1)*100</f>
        <v>-3.925508106621467</v>
      </c>
      <c r="Z15" s="5">
        <f>('TPub_PIB_Trim_N_N-1_Millards'!AD15/'TPub_PIB_Trim_N_N-1_Millards'!Z15-1)*100</f>
        <v>-10.268347232621178</v>
      </c>
      <c r="AA15" s="5">
        <f>('TPub_PIB_Trim_N_N-1_Millards'!AE15/'TPub_PIB_Trim_N_N-1_Millards'!AA15-1)*100</f>
        <v>-14.44052173161724</v>
      </c>
      <c r="AB15" s="5">
        <f>('TPub_PIB_Trim_N_N-1_Millards'!AF15/'TPub_PIB_Trim_N_N-1_Millards'!AB15-1)*100</f>
        <v>-13.506955198302627</v>
      </c>
      <c r="AC15" s="5">
        <f>('TPub_PIB_Trim_N_N-1_Millards'!AG15/'TPub_PIB_Trim_N_N-1_Millards'!AC15-1)*100</f>
        <v>-12.134778322991281</v>
      </c>
      <c r="AD15" s="5">
        <f>('TPub_PIB_Trim_N_N-1_Millards'!AH15/'TPub_PIB_Trim_N_N-1_Millards'!AD15-1)*100</f>
        <v>8.4576761515369636</v>
      </c>
      <c r="AE15" s="5">
        <f>('TPub_PIB_Trim_N_N-1_Millards'!AI15/'TPub_PIB_Trim_N_N-1_Millards'!AE15-1)*100</f>
        <v>15.549687902072563</v>
      </c>
      <c r="AF15" s="5">
        <f>('TPub_PIB_Trim_N_N-1_Millards'!AJ15/'TPub_PIB_Trim_N_N-1_Millards'!AF15-1)*100</f>
        <v>22.682007986718467</v>
      </c>
      <c r="AG15" s="5">
        <f>('TPub_PIB_Trim_N_N-1_Millards'!AK15/'TPub_PIB_Trim_N_N-1_Millards'!AG15-1)*100</f>
        <v>23.512169175465235</v>
      </c>
      <c r="AH15" s="5">
        <f>('TPub_PIB_Trim_N_N-1_Millards'!AL15/'TPub_PIB_Trim_N_N-1_Millards'!AH15-1)*100</f>
        <v>23.28893201645532</v>
      </c>
      <c r="AI15" s="5">
        <f>('TPub_PIB_Trim_N_N-1_Millards'!AM15/'TPub_PIB_Trim_N_N-1_Millards'!AI15-1)*100</f>
        <v>15.554323072238518</v>
      </c>
      <c r="AJ15" s="5">
        <f>('TPub_PIB_Trim_N_N-1_Millards'!AN15/'TPub_PIB_Trim_N_N-1_Millards'!AJ15-1)*100</f>
        <v>12.796826242394378</v>
      </c>
      <c r="AK15" s="5">
        <f>('TPub_PIB_Trim_N_N-1_Millards'!AO15/'TPub_PIB_Trim_N_N-1_Millards'!AK15-1)*100</f>
        <v>28.946726107687603</v>
      </c>
      <c r="AL15" s="5">
        <f>('TPub_PIB_Trim_N_N-1_Millards'!AP15/'TPub_PIB_Trim_N_N-1_Millards'!AL15-1)*100</f>
        <v>34.561024880978877</v>
      </c>
      <c r="AM15" s="5">
        <f>('TPub_PIB_Trim_N_N-1_Millards'!AQ15/'TPub_PIB_Trim_N_N-1_Millards'!AM15-1)*100</f>
        <v>36.997731628576844</v>
      </c>
      <c r="AN15" s="5">
        <f>('TPub_PIB_Trim_N_N-1_Millards'!AR15/'TPub_PIB_Trim_N_N-1_Millards'!AN15-1)*100</f>
        <v>33.498067162350466</v>
      </c>
      <c r="AO15" s="5">
        <f>('TPub_PIB_Trim_N_N-1_Millards'!AS15/'TPub_PIB_Trim_N_N-1_Millards'!AO15-1)*100</f>
        <v>22.600807202062924</v>
      </c>
      <c r="AP15" s="5">
        <f>('TPub_PIB_Trim_N_N-1_Millards'!AT15/'TPub_PIB_Trim_N_N-1_Millards'!AP15-1)*100</f>
        <v>2.9018237164182503</v>
      </c>
      <c r="AQ15" s="5">
        <f>('TPub_PIB_Trim_N_N-1_Millards'!AU15/'TPub_PIB_Trim_N_N-1_Millards'!AQ15-1)*100</f>
        <v>-0.65385046736700092</v>
      </c>
      <c r="AR15" s="5">
        <f>('TPub_PIB_Trim_N_N-1_Millards'!AV15/'TPub_PIB_Trim_N_N-1_Millards'!AR15-1)*100</f>
        <v>-2.0202354673556466</v>
      </c>
      <c r="AS15" s="5">
        <f>('TPub_PIB_Trim_N_N-1_Millards'!AW15/'TPub_PIB_Trim_N_N-1_Millards'!AS15-1)*100</f>
        <v>-5.7496905340026494E-2</v>
      </c>
      <c r="AT15" s="5">
        <f>('TPub_PIB_Trim_N_N-1_Millards'!AX15/'TPub_PIB_Trim_N_N-1_Millards'!AT15-1)*100</f>
        <v>7.4626330234257354</v>
      </c>
      <c r="AU15" s="5">
        <f>('TPub_PIB_Trim_N_N-1_Millards'!AY15/'TPub_PIB_Trim_N_N-1_Millards'!AU15-1)*100</f>
        <v>9.2272331955309372</v>
      </c>
      <c r="AV15" s="5">
        <f>('TPub_PIB_Trim_N_N-1_Millards'!AZ15/'TPub_PIB_Trim_N_N-1_Millards'!AV15-1)*100</f>
        <v>12.087139590168029</v>
      </c>
      <c r="AW15" s="5">
        <f>('TPub_PIB_Trim_N_N-1_Millards'!BA15/'TPub_PIB_Trim_N_N-1_Millards'!AW15-1)*100</f>
        <v>14.198143974596178</v>
      </c>
      <c r="AX15" s="5">
        <f>('TPub_PIB_Trim_N_N-1_Millards'!BB15/'TPub_PIB_Trim_N_N-1_Millards'!AX15-1)*100</f>
        <v>9.6203779331027306</v>
      </c>
      <c r="AY15" s="5">
        <f>('TPub_PIB_Trim_N_N-1_Millards'!BC15/'TPub_PIB_Trim_N_N-1_Millards'!AY15-1)*100</f>
        <v>7.3173680413244124</v>
      </c>
      <c r="AZ15" s="5">
        <f>('TPub_PIB_Trim_N_N-1_Millards'!BD15/'TPub_PIB_Trim_N_N-1_Millards'!AZ15-1)*100</f>
        <v>13.204698513691682</v>
      </c>
      <c r="BA15" s="5">
        <f>('TPub_PIB_Trim_N_N-1_Millards'!BE15/'TPub_PIB_Trim_N_N-1_Millards'!BA15-1)*100</f>
        <v>7.4233456879291504</v>
      </c>
      <c r="BB15" s="5">
        <f>('TPub_PIB_Trim_N_N-1_Millards'!BF15/'TPub_PIB_Trim_N_N-1_Millards'!BB15-1)*100</f>
        <v>8.828760500607391</v>
      </c>
      <c r="BC15" s="5">
        <f>('TPub_PIB_Trim_N_N-1_Millards'!BG15/'TPub_PIB_Trim_N_N-1_Millards'!BC15-1)*100</f>
        <v>12.71361732738483</v>
      </c>
      <c r="BD15" s="5">
        <f>('TPub_PIB_Trim_N_N-1_Millards'!BH15/'TPub_PIB_Trim_N_N-1_Millards'!BD15-1)*100</f>
        <v>9.7168717812271321</v>
      </c>
      <c r="BE15" s="5">
        <f>('TPub_PIB_Trim_N_N-1_Millards'!BI15/'TPub_PIB_Trim_N_N-1_Millards'!BE15-1)*100</f>
        <v>1.2091517726805279</v>
      </c>
      <c r="BF15" s="5">
        <f>('TPub_PIB_Trim_N_N-1_Millards'!BJ15/'TPub_PIB_Trim_N_N-1_Millards'!BF15-1)*100</f>
        <v>-17.765824439120557</v>
      </c>
      <c r="BG15" s="5">
        <f>('TPub_PIB_Trim_N_N-1_Millards'!BK15/'TPub_PIB_Trim_N_N-1_Millards'!BG15-1)*100</f>
        <v>-16.52028747783373</v>
      </c>
      <c r="BH15" s="5">
        <f>('TPub_PIB_Trim_N_N-1_Millards'!BL15/'TPub_PIB_Trim_N_N-1_Millards'!BH15-1)*100</f>
        <v>-16.799325859084281</v>
      </c>
      <c r="BI15" s="5">
        <f>('TPub_PIB_Trim_N_N-1_Millards'!BM15/'TPub_PIB_Trim_N_N-1_Millards'!BI15-1)*100</f>
        <v>-12.733262771930242</v>
      </c>
      <c r="BJ15" s="5">
        <f>('TPub_PIB_Trim_N_N-1_Millards'!BN15/'TPub_PIB_Trim_N_N-1_Millards'!BJ15-1)*100</f>
        <v>7.6847952516820639</v>
      </c>
      <c r="BK15" s="5">
        <f>('TPub_PIB_Trim_N_N-1_Millards'!BO15/'TPub_PIB_Trim_N_N-1_Millards'!BK15-1)*100</f>
        <v>8.5835333362206399</v>
      </c>
      <c r="BL15" s="5">
        <f>('TPub_PIB_Trim_N_N-1_Millards'!BP15/'TPub_PIB_Trim_N_N-1_Millards'!BL15-1)*100</f>
        <v>9.8224193973363239</v>
      </c>
      <c r="BM15" s="5">
        <f>('TPub_PIB_Trim_N_N-1_Millards'!BQ15/'TPub_PIB_Trim_N_N-1_Millards'!BM15-1)*100</f>
        <v>8.6805104825984358</v>
      </c>
      <c r="BN15" s="5">
        <f>('TPub_PIB_Trim_N_N-1_Millards'!BR15/'TPub_PIB_Trim_N_N-1_Millards'!BN15-1)*100</f>
        <v>21.114902506418343</v>
      </c>
      <c r="BO15" s="5">
        <f>('TPub_PIB_Trim_N_N-1_Millards'!BS15/'TPub_PIB_Trim_N_N-1_Millards'!BO15-1)*100</f>
        <v>19.055971505086823</v>
      </c>
      <c r="BP15" s="5">
        <f>('TPub_PIB_Trim_N_N-1_Millards'!BT15/'TPub_PIB_Trim_N_N-1_Millards'!BP15-1)*100</f>
        <v>25.397065505197801</v>
      </c>
      <c r="BQ15" s="5">
        <f>('TPub_PIB_Trim_N_N-1_Millards'!BU15/'TPub_PIB_Trim_N_N-1_Millards'!BQ15-1)*100</f>
        <v>20.483869453331316</v>
      </c>
      <c r="BR15" s="5">
        <f>('TPub_PIB_Trim_N_N-1_Millards'!BV15/'TPub_PIB_Trim_N_N-1_Millards'!BR15-1)*100</f>
        <v>-19.784596444053047</v>
      </c>
      <c r="BS15" s="5">
        <f>('TPub_PIB_Trim_N_N-1_Millards'!BW15/'TPub_PIB_Trim_N_N-1_Millards'!BS15-1)*100</f>
        <v>-14.708245113690733</v>
      </c>
      <c r="BT15" s="5">
        <f>('TPub_PIB_Trim_N_N-1_Millards'!BX15/'TPub_PIB_Trim_N_N-1_Millards'!BT15-1)*100</f>
        <v>-18.577416247661581</v>
      </c>
      <c r="BU15" s="5">
        <f>('TPub_PIB_Trim_N_N-1_Millards'!BY15/'TPub_PIB_Trim_N_N-1_Millards'!BU15-1)*100</f>
        <v>-17.472751794155037</v>
      </c>
      <c r="BV15" s="5">
        <f>('TPub_PIB_Trim_N_N-1_Millards'!BZ15/'TPub_PIB_Trim_N_N-1_Millards'!BV15-1)*100</f>
        <v>6.17246441239927</v>
      </c>
      <c r="BW15" s="5">
        <f>('TPub_PIB_Trim_N_N-1_Millards'!CA15/'TPub_PIB_Trim_N_N-1_Millards'!BW15-1)*100</f>
        <v>1.5695582567204935</v>
      </c>
      <c r="BX15" s="5">
        <f>('TPub_PIB_Trim_N_N-1_Millards'!CB15/'TPub_PIB_Trim_N_N-1_Millards'!BX15-1)*100</f>
        <v>-2.5036158112459739</v>
      </c>
      <c r="BY15" s="5">
        <f>('TPub_PIB_Trim_N_N-1_Millards'!CC15/'TPub_PIB_Trim_N_N-1_Millards'!BY15-1)*100</f>
        <v>-0.9498862441206235</v>
      </c>
    </row>
    <row r="16" spans="1:77" x14ac:dyDescent="0.55000000000000004">
      <c r="A16" s="4" t="s">
        <v>11</v>
      </c>
      <c r="B16" s="5">
        <f>('TPub_PIB_Trim_N_N-1_Millards'!F16/'TPub_PIB_Trim_N_N-1_Millards'!B16-1)*100</f>
        <v>-37.759372811005555</v>
      </c>
      <c r="C16" s="5">
        <f>('TPub_PIB_Trim_N_N-1_Millards'!G16/'TPub_PIB_Trim_N_N-1_Millards'!C16-1)*100</f>
        <v>-31.585769052004764</v>
      </c>
      <c r="D16" s="5">
        <f>('TPub_PIB_Trim_N_N-1_Millards'!H16/'TPub_PIB_Trim_N_N-1_Millards'!D16-1)*100</f>
        <v>-31.455801951253626</v>
      </c>
      <c r="E16" s="5">
        <f>('TPub_PIB_Trim_N_N-1_Millards'!I16/'TPub_PIB_Trim_N_N-1_Millards'!E16-1)*100</f>
        <v>-21.25880474923698</v>
      </c>
      <c r="F16" s="5">
        <f>('TPub_PIB_Trim_N_N-1_Millards'!J16/'TPub_PIB_Trim_N_N-1_Millards'!F16-1)*100</f>
        <v>55.596206875841261</v>
      </c>
      <c r="G16" s="5">
        <f>('TPub_PIB_Trim_N_N-1_Millards'!K16/'TPub_PIB_Trim_N_N-1_Millards'!G16-1)*100</f>
        <v>71.655185842523125</v>
      </c>
      <c r="H16" s="5">
        <f>('TPub_PIB_Trim_N_N-1_Millards'!L16/'TPub_PIB_Trim_N_N-1_Millards'!H16-1)*100</f>
        <v>84.403714687519312</v>
      </c>
      <c r="I16" s="5">
        <f>('TPub_PIB_Trim_N_N-1_Millards'!M16/'TPub_PIB_Trim_N_N-1_Millards'!I16-1)*100</f>
        <v>79.912850554723633</v>
      </c>
      <c r="J16" s="5">
        <f>('TPub_PIB_Trim_N_N-1_Millards'!N16/'TPub_PIB_Trim_N_N-1_Millards'!J16-1)*100</f>
        <v>6.7877850803544026</v>
      </c>
      <c r="K16" s="5">
        <f>('TPub_PIB_Trim_N_N-1_Millards'!O16/'TPub_PIB_Trim_N_N-1_Millards'!K16-1)*100</f>
        <v>-5.0310005270084552</v>
      </c>
      <c r="L16" s="5">
        <f>('TPub_PIB_Trim_N_N-1_Millards'!P16/'TPub_PIB_Trim_N_N-1_Millards'!L16-1)*100</f>
        <v>-5.300371755788003</v>
      </c>
      <c r="M16" s="5">
        <f>('TPub_PIB_Trim_N_N-1_Millards'!Q16/'TPub_PIB_Trim_N_N-1_Millards'!M16-1)*100</f>
        <v>-12.809669065892093</v>
      </c>
      <c r="N16" s="5">
        <f>('TPub_PIB_Trim_N_N-1_Millards'!R16/'TPub_PIB_Trim_N_N-1_Millards'!N16-1)*100</f>
        <v>-13.460528593230137</v>
      </c>
      <c r="O16" s="5">
        <f>('TPub_PIB_Trim_N_N-1_Millards'!S16/'TPub_PIB_Trim_N_N-1_Millards'!O16-1)*100</f>
        <v>-9.7432905374052243</v>
      </c>
      <c r="P16" s="5">
        <f>('TPub_PIB_Trim_N_N-1_Millards'!T16/'TPub_PIB_Trim_N_N-1_Millards'!P16-1)*100</f>
        <v>-14.53703247057787</v>
      </c>
      <c r="Q16" s="5">
        <f>('TPub_PIB_Trim_N_N-1_Millards'!U16/'TPub_PIB_Trim_N_N-1_Millards'!Q16-1)*100</f>
        <v>-8.5391774082039689</v>
      </c>
      <c r="R16" s="5">
        <f>('TPub_PIB_Trim_N_N-1_Millards'!V16/'TPub_PIB_Trim_N_N-1_Millards'!R16-1)*100</f>
        <v>5.7729596271483885</v>
      </c>
      <c r="S16" s="5">
        <f>('TPub_PIB_Trim_N_N-1_Millards'!W16/'TPub_PIB_Trim_N_N-1_Millards'!S16-1)*100</f>
        <v>6.7845247247788398</v>
      </c>
      <c r="T16" s="5">
        <f>('TPub_PIB_Trim_N_N-1_Millards'!X16/'TPub_PIB_Trim_N_N-1_Millards'!T16-1)*100</f>
        <v>10.318211473919249</v>
      </c>
      <c r="U16" s="5">
        <f>('TPub_PIB_Trim_N_N-1_Millards'!Y16/'TPub_PIB_Trim_N_N-1_Millards'!U16-1)*100</f>
        <v>5.0486198519450243</v>
      </c>
      <c r="V16" s="5">
        <f>('TPub_PIB_Trim_N_N-1_Millards'!Z16/'TPub_PIB_Trim_N_N-1_Millards'!V16-1)*100</f>
        <v>4.9176803801415758</v>
      </c>
      <c r="W16" s="5">
        <f>('TPub_PIB_Trim_N_N-1_Millards'!AA16/'TPub_PIB_Trim_N_N-1_Millards'!W16-1)*100</f>
        <v>3.119521514563095</v>
      </c>
      <c r="X16" s="5">
        <f>('TPub_PIB_Trim_N_N-1_Millards'!AB16/'TPub_PIB_Trim_N_N-1_Millards'!X16-1)*100</f>
        <v>5.6329332164486434</v>
      </c>
      <c r="Y16" s="5">
        <f>('TPub_PIB_Trim_N_N-1_Millards'!AC16/'TPub_PIB_Trim_N_N-1_Millards'!Y16-1)*100</f>
        <v>12.348904582097475</v>
      </c>
      <c r="Z16" s="5">
        <f>('TPub_PIB_Trim_N_N-1_Millards'!AD16/'TPub_PIB_Trim_N_N-1_Millards'!Z16-1)*100</f>
        <v>-1.1358903976468104</v>
      </c>
      <c r="AA16" s="5">
        <f>('TPub_PIB_Trim_N_N-1_Millards'!AE16/'TPub_PIB_Trim_N_N-1_Millards'!AA16-1)*100</f>
        <v>-6.4170341790506953</v>
      </c>
      <c r="AB16" s="5">
        <f>('TPub_PIB_Trim_N_N-1_Millards'!AF16/'TPub_PIB_Trim_N_N-1_Millards'!AB16-1)*100</f>
        <v>-8.3840233447922579</v>
      </c>
      <c r="AC16" s="5">
        <f>('TPub_PIB_Trim_N_N-1_Millards'!AG16/'TPub_PIB_Trim_N_N-1_Millards'!AC16-1)*100</f>
        <v>-9.5347973647677779</v>
      </c>
      <c r="AD16" s="5">
        <f>('TPub_PIB_Trim_N_N-1_Millards'!AH16/'TPub_PIB_Trim_N_N-1_Millards'!AD16-1)*100</f>
        <v>-7.9947489137713212</v>
      </c>
      <c r="AE16" s="5">
        <f>('TPub_PIB_Trim_N_N-1_Millards'!AI16/'TPub_PIB_Trim_N_N-1_Millards'!AE16-1)*100</f>
        <v>-7.3461749644462397</v>
      </c>
      <c r="AF16" s="5">
        <f>('TPub_PIB_Trim_N_N-1_Millards'!AJ16/'TPub_PIB_Trim_N_N-1_Millards'!AF16-1)*100</f>
        <v>-3.7766686833248908</v>
      </c>
      <c r="AG16" s="5">
        <f>('TPub_PIB_Trim_N_N-1_Millards'!AK16/'TPub_PIB_Trim_N_N-1_Millards'!AG16-1)*100</f>
        <v>0.31600796514326124</v>
      </c>
      <c r="AH16" s="5">
        <f>('TPub_PIB_Trim_N_N-1_Millards'!AL16/'TPub_PIB_Trim_N_N-1_Millards'!AH16-1)*100</f>
        <v>-0.15897227448889995</v>
      </c>
      <c r="AI16" s="5">
        <f>('TPub_PIB_Trim_N_N-1_Millards'!AM16/'TPub_PIB_Trim_N_N-1_Millards'!AI16-1)*100</f>
        <v>4.4242323229675362</v>
      </c>
      <c r="AJ16" s="5">
        <f>('TPub_PIB_Trim_N_N-1_Millards'!AN16/'TPub_PIB_Trim_N_N-1_Millards'!AJ16-1)*100</f>
        <v>2.0862459110646547</v>
      </c>
      <c r="AK16" s="5">
        <f>('TPub_PIB_Trim_N_N-1_Millards'!AO16/'TPub_PIB_Trim_N_N-1_Millards'!AK16-1)*100</f>
        <v>1.1343095491178623E-2</v>
      </c>
      <c r="AL16" s="5">
        <f>('TPub_PIB_Trim_N_N-1_Millards'!AP16/'TPub_PIB_Trim_N_N-1_Millards'!AL16-1)*100</f>
        <v>6.4239643983455386</v>
      </c>
      <c r="AM16" s="5">
        <f>('TPub_PIB_Trim_N_N-1_Millards'!AQ16/'TPub_PIB_Trim_N_N-1_Millards'!AM16-1)*100</f>
        <v>10.262832961527391</v>
      </c>
      <c r="AN16" s="5">
        <f>('TPub_PIB_Trim_N_N-1_Millards'!AR16/'TPub_PIB_Trim_N_N-1_Millards'!AN16-1)*100</f>
        <v>5.9486456181256475</v>
      </c>
      <c r="AO16" s="5">
        <f>('TPub_PIB_Trim_N_N-1_Millards'!AS16/'TPub_PIB_Trim_N_N-1_Millards'!AO16-1)*100</f>
        <v>5.672921474863557</v>
      </c>
      <c r="AP16" s="5">
        <f>('TPub_PIB_Trim_N_N-1_Millards'!AT16/'TPub_PIB_Trim_N_N-1_Millards'!AP16-1)*100</f>
        <v>4.445038347250585</v>
      </c>
      <c r="AQ16" s="5">
        <f>('TPub_PIB_Trim_N_N-1_Millards'!AU16/'TPub_PIB_Trim_N_N-1_Millards'!AQ16-1)*100</f>
        <v>1.1693208265305621</v>
      </c>
      <c r="AR16" s="5">
        <f>('TPub_PIB_Trim_N_N-1_Millards'!AV16/'TPub_PIB_Trim_N_N-1_Millards'!AR16-1)*100</f>
        <v>-0.25208657694617553</v>
      </c>
      <c r="AS16" s="5">
        <f>('TPub_PIB_Trim_N_N-1_Millards'!AW16/'TPub_PIB_Trim_N_N-1_Millards'!AS16-1)*100</f>
        <v>-2.1113879094620147</v>
      </c>
      <c r="AT16" s="5">
        <f>('TPub_PIB_Trim_N_N-1_Millards'!AX16/'TPub_PIB_Trim_N_N-1_Millards'!AT16-1)*100</f>
        <v>-0.24276444540426434</v>
      </c>
      <c r="AU16" s="5">
        <f>('TPub_PIB_Trim_N_N-1_Millards'!AY16/'TPub_PIB_Trim_N_N-1_Millards'!AU16-1)*100</f>
        <v>-7.1314908769952172</v>
      </c>
      <c r="AV16" s="5">
        <f>('TPub_PIB_Trim_N_N-1_Millards'!AZ16/'TPub_PIB_Trim_N_N-1_Millards'!AV16-1)*100</f>
        <v>-7.269942459023504</v>
      </c>
      <c r="AW16" s="5">
        <f>('TPub_PIB_Trim_N_N-1_Millards'!BA16/'TPub_PIB_Trim_N_N-1_Millards'!AW16-1)*100</f>
        <v>-0.96716498612355872</v>
      </c>
      <c r="AX16" s="5">
        <f>('TPub_PIB_Trim_N_N-1_Millards'!BB16/'TPub_PIB_Trim_N_N-1_Millards'!AX16-1)*100</f>
        <v>-1.4721546565908961</v>
      </c>
      <c r="AY16" s="5">
        <f>('TPub_PIB_Trim_N_N-1_Millards'!BC16/'TPub_PIB_Trim_N_N-1_Millards'!AY16-1)*100</f>
        <v>2.717942917490479</v>
      </c>
      <c r="AZ16" s="5">
        <f>('TPub_PIB_Trim_N_N-1_Millards'!BD16/'TPub_PIB_Trim_N_N-1_Millards'!AZ16-1)*100</f>
        <v>7.445717444571498</v>
      </c>
      <c r="BA16" s="5">
        <f>('TPub_PIB_Trim_N_N-1_Millards'!BE16/'TPub_PIB_Trim_N_N-1_Millards'!BA16-1)*100</f>
        <v>0.28715005781554392</v>
      </c>
      <c r="BB16" s="5">
        <f>('TPub_PIB_Trim_N_N-1_Millards'!BF16/'TPub_PIB_Trim_N_N-1_Millards'!BB16-1)*100</f>
        <v>-2.3430014403473476</v>
      </c>
      <c r="BC16" s="5">
        <f>('TPub_PIB_Trim_N_N-1_Millards'!BG16/'TPub_PIB_Trim_N_N-1_Millards'!BC16-1)*100</f>
        <v>-1.1806655541561906</v>
      </c>
      <c r="BD16" s="5">
        <f>('TPub_PIB_Trim_N_N-1_Millards'!BH16/'TPub_PIB_Trim_N_N-1_Millards'!BD16-1)*100</f>
        <v>1.1165357391471842</v>
      </c>
      <c r="BE16" s="5">
        <f>('TPub_PIB_Trim_N_N-1_Millards'!BI16/'TPub_PIB_Trim_N_N-1_Millards'!BE16-1)*100</f>
        <v>5.2282663741447744</v>
      </c>
      <c r="BF16" s="5">
        <f>('TPub_PIB_Trim_N_N-1_Millards'!BJ16/'TPub_PIB_Trim_N_N-1_Millards'!BF16-1)*100</f>
        <v>13.453841073913143</v>
      </c>
      <c r="BG16" s="5">
        <f>('TPub_PIB_Trim_N_N-1_Millards'!BK16/'TPub_PIB_Trim_N_N-1_Millards'!BG16-1)*100</f>
        <v>14.960722576630392</v>
      </c>
      <c r="BH16" s="5">
        <f>('TPub_PIB_Trim_N_N-1_Millards'!BL16/'TPub_PIB_Trim_N_N-1_Millards'!BH16-1)*100</f>
        <v>12.884654966256836</v>
      </c>
      <c r="BI16" s="5">
        <f>('TPub_PIB_Trim_N_N-1_Millards'!BM16/'TPub_PIB_Trim_N_N-1_Millards'!BI16-1)*100</f>
        <v>3.4561749573749134</v>
      </c>
      <c r="BJ16" s="5">
        <f>('TPub_PIB_Trim_N_N-1_Millards'!BN16/'TPub_PIB_Trim_N_N-1_Millards'!BJ16-1)*100</f>
        <v>-17.220527922966266</v>
      </c>
      <c r="BK16" s="5">
        <f>('TPub_PIB_Trim_N_N-1_Millards'!BO16/'TPub_PIB_Trim_N_N-1_Millards'!BK16-1)*100</f>
        <v>-18.596644506123049</v>
      </c>
      <c r="BL16" s="5">
        <f>('TPub_PIB_Trim_N_N-1_Millards'!BP16/'TPub_PIB_Trim_N_N-1_Millards'!BL16-1)*100</f>
        <v>-18.741058345067096</v>
      </c>
      <c r="BM16" s="5">
        <f>('TPub_PIB_Trim_N_N-1_Millards'!BQ16/'TPub_PIB_Trim_N_N-1_Millards'!BM16-1)*100</f>
        <v>-16.564391074088526</v>
      </c>
      <c r="BN16" s="5">
        <f>('TPub_PIB_Trim_N_N-1_Millards'!BR16/'TPub_PIB_Trim_N_N-1_Millards'!BN16-1)*100</f>
        <v>-4.5460009220628876</v>
      </c>
      <c r="BO16" s="5">
        <f>('TPub_PIB_Trim_N_N-1_Millards'!BS16/'TPub_PIB_Trim_N_N-1_Millards'!BO16-1)*100</f>
        <v>-8.7406472446194261E-2</v>
      </c>
      <c r="BP16" s="5">
        <f>('TPub_PIB_Trim_N_N-1_Millards'!BT16/'TPub_PIB_Trim_N_N-1_Millards'!BP16-1)*100</f>
        <v>1.615665024536006</v>
      </c>
      <c r="BQ16" s="5">
        <f>('TPub_PIB_Trim_N_N-1_Millards'!BU16/'TPub_PIB_Trim_N_N-1_Millards'!BQ16-1)*100</f>
        <v>0.34275939046051196</v>
      </c>
      <c r="BR16" s="5">
        <f>('TPub_PIB_Trim_N_N-1_Millards'!BV16/'TPub_PIB_Trim_N_N-1_Millards'!BR16-1)*100</f>
        <v>-9.5330896906290707</v>
      </c>
      <c r="BS16" s="5">
        <f>('TPub_PIB_Trim_N_N-1_Millards'!BW16/'TPub_PIB_Trim_N_N-1_Millards'!BS16-1)*100</f>
        <v>-11.915992610131475</v>
      </c>
      <c r="BT16" s="5">
        <f>('TPub_PIB_Trim_N_N-1_Millards'!BX16/'TPub_PIB_Trim_N_N-1_Millards'!BT16-1)*100</f>
        <v>-10.238412753720461</v>
      </c>
      <c r="BU16" s="5">
        <f>('TPub_PIB_Trim_N_N-1_Millards'!BY16/'TPub_PIB_Trim_N_N-1_Millards'!BU16-1)*100</f>
        <v>-9.7515899274658864</v>
      </c>
      <c r="BV16" s="5">
        <f>('TPub_PIB_Trim_N_N-1_Millards'!BZ16/'TPub_PIB_Trim_N_N-1_Millards'!BV16-1)*100</f>
        <v>6.1685388699244337</v>
      </c>
      <c r="BW16" s="5">
        <f>('TPub_PIB_Trim_N_N-1_Millards'!CA16/'TPub_PIB_Trim_N_N-1_Millards'!BW16-1)*100</f>
        <v>3.1270752013334846</v>
      </c>
      <c r="BX16" s="5">
        <f>('TPub_PIB_Trim_N_N-1_Millards'!CB16/'TPub_PIB_Trim_N_N-1_Millards'!BX16-1)*100</f>
        <v>0.90764931975615415</v>
      </c>
      <c r="BY16" s="5">
        <f>('TPub_PIB_Trim_N_N-1_Millards'!CC16/'TPub_PIB_Trim_N_N-1_Millards'!BY16-1)*100</f>
        <v>1.1415709019011899</v>
      </c>
    </row>
    <row r="17" spans="1:77" x14ac:dyDescent="0.55000000000000004">
      <c r="A17" s="4" t="s">
        <v>12</v>
      </c>
      <c r="B17" s="5">
        <f>('TPub_PIB_Trim_N_N-1_Millards'!F17/'TPub_PIB_Trim_N_N-1_Millards'!B17-1)*100</f>
        <v>5.7853350000190762</v>
      </c>
      <c r="C17" s="5">
        <f>('TPub_PIB_Trim_N_N-1_Millards'!G17/'TPub_PIB_Trim_N_N-1_Millards'!C17-1)*100</f>
        <v>10.943673354621609</v>
      </c>
      <c r="D17" s="5">
        <f>('TPub_PIB_Trim_N_N-1_Millards'!H17/'TPub_PIB_Trim_N_N-1_Millards'!D17-1)*100</f>
        <v>-4.8585453029451608</v>
      </c>
      <c r="E17" s="5">
        <f>('TPub_PIB_Trim_N_N-1_Millards'!I17/'TPub_PIB_Trim_N_N-1_Millards'!E17-1)*100</f>
        <v>44.974863392405908</v>
      </c>
      <c r="F17" s="5">
        <f>('TPub_PIB_Trim_N_N-1_Millards'!J17/'TPub_PIB_Trim_N_N-1_Millards'!F17-1)*100</f>
        <v>104.54847594724757</v>
      </c>
      <c r="G17" s="5">
        <f>('TPub_PIB_Trim_N_N-1_Millards'!K17/'TPub_PIB_Trim_N_N-1_Millards'!G17-1)*100</f>
        <v>7.6420245507438755</v>
      </c>
      <c r="H17" s="5">
        <f>('TPub_PIB_Trim_N_N-1_Millards'!L17/'TPub_PIB_Trim_N_N-1_Millards'!H17-1)*100</f>
        <v>31.524154670039593</v>
      </c>
      <c r="I17" s="5">
        <f>('TPub_PIB_Trim_N_N-1_Millards'!M17/'TPub_PIB_Trim_N_N-1_Millards'!I17-1)*100</f>
        <v>-30.871680487726227</v>
      </c>
      <c r="J17" s="5">
        <f>('TPub_PIB_Trim_N_N-1_Millards'!N17/'TPub_PIB_Trim_N_N-1_Millards'!J17-1)*100</f>
        <v>-5.0394474845023574</v>
      </c>
      <c r="K17" s="5">
        <f>('TPub_PIB_Trim_N_N-1_Millards'!O17/'TPub_PIB_Trim_N_N-1_Millards'!K17-1)*100</f>
        <v>45.487319007664382</v>
      </c>
      <c r="L17" s="5">
        <f>('TPub_PIB_Trim_N_N-1_Millards'!P17/'TPub_PIB_Trim_N_N-1_Millards'!L17-1)*100</f>
        <v>-3.8462544758477102</v>
      </c>
      <c r="M17" s="5">
        <f>('TPub_PIB_Trim_N_N-1_Millards'!Q17/'TPub_PIB_Trim_N_N-1_Millards'!M17-1)*100</f>
        <v>9.0095490792012622</v>
      </c>
      <c r="N17" s="5">
        <f>('TPub_PIB_Trim_N_N-1_Millards'!R17/'TPub_PIB_Trim_N_N-1_Millards'!N17-1)*100</f>
        <v>-37.042427567225722</v>
      </c>
      <c r="O17" s="5">
        <f>('TPub_PIB_Trim_N_N-1_Millards'!S17/'TPub_PIB_Trim_N_N-1_Millards'!O17-1)*100</f>
        <v>-3.8714951490065652</v>
      </c>
      <c r="P17" s="5">
        <f>('TPub_PIB_Trim_N_N-1_Millards'!T17/'TPub_PIB_Trim_N_N-1_Millards'!P17-1)*100</f>
        <v>90.317550861092471</v>
      </c>
      <c r="Q17" s="5">
        <f>('TPub_PIB_Trim_N_N-1_Millards'!U17/'TPub_PIB_Trim_N_N-1_Millards'!Q17-1)*100</f>
        <v>44.06643347082084</v>
      </c>
      <c r="R17" s="5">
        <f>('TPub_PIB_Trim_N_N-1_Millards'!V17/'TPub_PIB_Trim_N_N-1_Millards'!R17-1)*100</f>
        <v>31.527713907317768</v>
      </c>
      <c r="S17" s="5">
        <f>('TPub_PIB_Trim_N_N-1_Millards'!W17/'TPub_PIB_Trim_N_N-1_Millards'!S17-1)*100</f>
        <v>-6.3279781552751491</v>
      </c>
      <c r="T17" s="5">
        <f>('TPub_PIB_Trim_N_N-1_Millards'!X17/'TPub_PIB_Trim_N_N-1_Millards'!T17-1)*100</f>
        <v>-31.193418524640006</v>
      </c>
      <c r="U17" s="5">
        <f>('TPub_PIB_Trim_N_N-1_Millards'!Y17/'TPub_PIB_Trim_N_N-1_Millards'!U17-1)*100</f>
        <v>1.2372921363623668</v>
      </c>
      <c r="V17" s="5">
        <f>('TPub_PIB_Trim_N_N-1_Millards'!Z17/'TPub_PIB_Trim_N_N-1_Millards'!V17-1)*100</f>
        <v>7.6106061932819546</v>
      </c>
      <c r="W17" s="5">
        <f>('TPub_PIB_Trim_N_N-1_Millards'!AA17/'TPub_PIB_Trim_N_N-1_Millards'!W17-1)*100</f>
        <v>2.6019631087092598</v>
      </c>
      <c r="X17" s="5">
        <f>('TPub_PIB_Trim_N_N-1_Millards'!AB17/'TPub_PIB_Trim_N_N-1_Millards'!X17-1)*100</f>
        <v>30.642142541127491</v>
      </c>
      <c r="Y17" s="5">
        <f>('TPub_PIB_Trim_N_N-1_Millards'!AC17/'TPub_PIB_Trim_N_N-1_Millards'!Y17-1)*100</f>
        <v>26.049472883742819</v>
      </c>
      <c r="Z17" s="5">
        <f>('TPub_PIB_Trim_N_N-1_Millards'!AD17/'TPub_PIB_Trim_N_N-1_Millards'!Z17-1)*100</f>
        <v>11.698349376127526</v>
      </c>
      <c r="AA17" s="5">
        <f>('TPub_PIB_Trim_N_N-1_Millards'!AE17/'TPub_PIB_Trim_N_N-1_Millards'!AA17-1)*100</f>
        <v>46.62472791620003</v>
      </c>
      <c r="AB17" s="5">
        <f>('TPub_PIB_Trim_N_N-1_Millards'!AF17/'TPub_PIB_Trim_N_N-1_Millards'!AB17-1)*100</f>
        <v>7.9218780561434166</v>
      </c>
      <c r="AC17" s="5">
        <f>('TPub_PIB_Trim_N_N-1_Millards'!AG17/'TPub_PIB_Trim_N_N-1_Millards'!AC17-1)*100</f>
        <v>52.924047026233659</v>
      </c>
      <c r="AD17" s="5">
        <f>('TPub_PIB_Trim_N_N-1_Millards'!AH17/'TPub_PIB_Trim_N_N-1_Millards'!AD17-1)*100</f>
        <v>30.355936858106958</v>
      </c>
      <c r="AE17" s="5">
        <f>('TPub_PIB_Trim_N_N-1_Millards'!AI17/'TPub_PIB_Trim_N_N-1_Millards'!AE17-1)*100</f>
        <v>7.3203698310143173</v>
      </c>
      <c r="AF17" s="5">
        <f>('TPub_PIB_Trim_N_N-1_Millards'!AJ17/'TPub_PIB_Trim_N_N-1_Millards'!AF17-1)*100</f>
        <v>40.713462021734713</v>
      </c>
      <c r="AG17" s="5">
        <f>('TPub_PIB_Trim_N_N-1_Millards'!AK17/'TPub_PIB_Trim_N_N-1_Millards'!AG17-1)*100</f>
        <v>-27.689405496661468</v>
      </c>
      <c r="AH17" s="5">
        <f>('TPub_PIB_Trim_N_N-1_Millards'!AL17/'TPub_PIB_Trim_N_N-1_Millards'!AH17-1)*100</f>
        <v>-9.3239675931396029</v>
      </c>
      <c r="AI17" s="5">
        <f>('TPub_PIB_Trim_N_N-1_Millards'!AM17/'TPub_PIB_Trim_N_N-1_Millards'!AI17-1)*100</f>
        <v>-48.566603561592636</v>
      </c>
      <c r="AJ17" s="5">
        <f>('TPub_PIB_Trim_N_N-1_Millards'!AN17/'TPub_PIB_Trim_N_N-1_Millards'!AJ17-1)*100</f>
        <v>-58.829735706605454</v>
      </c>
      <c r="AK17" s="5">
        <f>('TPub_PIB_Trim_N_N-1_Millards'!AO17/'TPub_PIB_Trim_N_N-1_Millards'!AK17-1)*100</f>
        <v>1.5853781302177961</v>
      </c>
      <c r="AL17" s="5">
        <f>('TPub_PIB_Trim_N_N-1_Millards'!AP17/'TPub_PIB_Trim_N_N-1_Millards'!AL17-1)*100</f>
        <v>-9.451210234793761</v>
      </c>
      <c r="AM17" s="5">
        <f>('TPub_PIB_Trim_N_N-1_Millards'!AQ17/'TPub_PIB_Trim_N_N-1_Millards'!AM17-1)*100</f>
        <v>26.047005338134909</v>
      </c>
      <c r="AN17" s="5">
        <f>('TPub_PIB_Trim_N_N-1_Millards'!AR17/'TPub_PIB_Trim_N_N-1_Millards'!AN17-1)*100</f>
        <v>69.532031992893835</v>
      </c>
      <c r="AO17" s="5">
        <f>('TPub_PIB_Trim_N_N-1_Millards'!AS17/'TPub_PIB_Trim_N_N-1_Millards'!AO17-1)*100</f>
        <v>-21.040806764728824</v>
      </c>
      <c r="AP17" s="5">
        <f>('TPub_PIB_Trim_N_N-1_Millards'!AT17/'TPub_PIB_Trim_N_N-1_Millards'!AP17-1)*100</f>
        <v>-18.170231641106504</v>
      </c>
      <c r="AQ17" s="5">
        <f>('TPub_PIB_Trim_N_N-1_Millards'!AU17/'TPub_PIB_Trim_N_N-1_Millards'!AQ17-1)*100</f>
        <v>2.6242405005019842</v>
      </c>
      <c r="AR17" s="5">
        <f>('TPub_PIB_Trim_N_N-1_Millards'!AV17/'TPub_PIB_Trim_N_N-1_Millards'!AR17-1)*100</f>
        <v>-44.866623411299919</v>
      </c>
      <c r="AS17" s="5">
        <f>('TPub_PIB_Trim_N_N-1_Millards'!AW17/'TPub_PIB_Trim_N_N-1_Millards'!AS17-1)*100</f>
        <v>-33.465613708039776</v>
      </c>
      <c r="AT17" s="5">
        <f>('TPub_PIB_Trim_N_N-1_Millards'!AX17/'TPub_PIB_Trim_N_N-1_Millards'!AT17-1)*100</f>
        <v>-15.846699471073434</v>
      </c>
      <c r="AU17" s="5">
        <f>('TPub_PIB_Trim_N_N-1_Millards'!AY17/'TPub_PIB_Trim_N_N-1_Millards'!AU17-1)*100</f>
        <v>1.8688364352865472</v>
      </c>
      <c r="AV17" s="5">
        <f>('TPub_PIB_Trim_N_N-1_Millards'!AZ17/'TPub_PIB_Trim_N_N-1_Millards'!AV17-1)*100</f>
        <v>9.2488621297616813</v>
      </c>
      <c r="AW17" s="5">
        <f>('TPub_PIB_Trim_N_N-1_Millards'!BA17/'TPub_PIB_Trim_N_N-1_Millards'!AW17-1)*100</f>
        <v>7.1782272255857871</v>
      </c>
      <c r="AX17" s="5">
        <f>('TPub_PIB_Trim_N_N-1_Millards'!BB17/'TPub_PIB_Trim_N_N-1_Millards'!AX17-1)*100</f>
        <v>31.643297833439377</v>
      </c>
      <c r="AY17" s="5">
        <f>('TPub_PIB_Trim_N_N-1_Millards'!BC17/'TPub_PIB_Trim_N_N-1_Millards'!AY17-1)*100</f>
        <v>-10.172813255833645</v>
      </c>
      <c r="AZ17" s="5">
        <f>('TPub_PIB_Trim_N_N-1_Millards'!BD17/'TPub_PIB_Trim_N_N-1_Millards'!AZ17-1)*100</f>
        <v>31.740361517028724</v>
      </c>
      <c r="BA17" s="5">
        <f>('TPub_PIB_Trim_N_N-1_Millards'!BE17/'TPub_PIB_Trim_N_N-1_Millards'!BA17-1)*100</f>
        <v>8.3494412854224755</v>
      </c>
      <c r="BB17" s="5">
        <f>('TPub_PIB_Trim_N_N-1_Millards'!BF17/'TPub_PIB_Trim_N_N-1_Millards'!BB17-1)*100</f>
        <v>-16.559907926369721</v>
      </c>
      <c r="BC17" s="5">
        <f>('TPub_PIB_Trim_N_N-1_Millards'!BG17/'TPub_PIB_Trim_N_N-1_Millards'!BC17-1)*100</f>
        <v>-4.6709273013531565</v>
      </c>
      <c r="BD17" s="5">
        <f>('TPub_PIB_Trim_N_N-1_Millards'!BH17/'TPub_PIB_Trim_N_N-1_Millards'!BD17-1)*100</f>
        <v>-7.7614694344403601</v>
      </c>
      <c r="BE17" s="5">
        <f>('TPub_PIB_Trim_N_N-1_Millards'!BI17/'TPub_PIB_Trim_N_N-1_Millards'!BE17-1)*100</f>
        <v>13.042651697275943</v>
      </c>
      <c r="BF17" s="5">
        <f>('TPub_PIB_Trim_N_N-1_Millards'!BJ17/'TPub_PIB_Trim_N_N-1_Millards'!BF17-1)*100</f>
        <v>-3.3908732847561129</v>
      </c>
      <c r="BG17" s="5">
        <f>('TPub_PIB_Trim_N_N-1_Millards'!BK17/'TPub_PIB_Trim_N_N-1_Millards'!BG17-1)*100</f>
        <v>10.905944174100224</v>
      </c>
      <c r="BH17" s="5">
        <f>('TPub_PIB_Trim_N_N-1_Millards'!BL17/'TPub_PIB_Trim_N_N-1_Millards'!BH17-1)*100</f>
        <v>11.827251623431412</v>
      </c>
      <c r="BI17" s="5">
        <f>('TPub_PIB_Trim_N_N-1_Millards'!BM17/'TPub_PIB_Trim_N_N-1_Millards'!BI17-1)*100</f>
        <v>12.858436108852334</v>
      </c>
      <c r="BJ17" s="5">
        <f>('TPub_PIB_Trim_N_N-1_Millards'!BN17/'TPub_PIB_Trim_N_N-1_Millards'!BJ17-1)*100</f>
        <v>27.918052373063151</v>
      </c>
      <c r="BK17" s="5">
        <f>('TPub_PIB_Trim_N_N-1_Millards'!BO17/'TPub_PIB_Trim_N_N-1_Millards'!BK17-1)*100</f>
        <v>12.711565304326754</v>
      </c>
      <c r="BL17" s="5">
        <f>('TPub_PIB_Trim_N_N-1_Millards'!BP17/'TPub_PIB_Trim_N_N-1_Millards'!BL17-1)*100</f>
        <v>3.2663018804295119</v>
      </c>
      <c r="BM17" s="5">
        <f>('TPub_PIB_Trim_N_N-1_Millards'!BQ17/'TPub_PIB_Trim_N_N-1_Millards'!BM17-1)*100</f>
        <v>6.7172866314051838</v>
      </c>
      <c r="BN17" s="5">
        <f>('TPub_PIB_Trim_N_N-1_Millards'!BR17/'TPub_PIB_Trim_N_N-1_Millards'!BN17-1)*100</f>
        <v>7.0621360385209941</v>
      </c>
      <c r="BO17" s="5">
        <f>('TPub_PIB_Trim_N_N-1_Millards'!BS17/'TPub_PIB_Trim_N_N-1_Millards'!BO17-1)*100</f>
        <v>11.302824438368031</v>
      </c>
      <c r="BP17" s="5">
        <f>('TPub_PIB_Trim_N_N-1_Millards'!BT17/'TPub_PIB_Trim_N_N-1_Millards'!BP17-1)*100</f>
        <v>8.503696622028345</v>
      </c>
      <c r="BQ17" s="5">
        <f>('TPub_PIB_Trim_N_N-1_Millards'!BU17/'TPub_PIB_Trim_N_N-1_Millards'!BQ17-1)*100</f>
        <v>16.469058290396642</v>
      </c>
      <c r="BR17" s="5">
        <f>('TPub_PIB_Trim_N_N-1_Millards'!BV17/'TPub_PIB_Trim_N_N-1_Millards'!BR17-1)*100</f>
        <v>-6.7951980510751131</v>
      </c>
      <c r="BS17" s="5">
        <f>('TPub_PIB_Trim_N_N-1_Millards'!BW17/'TPub_PIB_Trim_N_N-1_Millards'!BS17-1)*100</f>
        <v>-8.7072037891228522</v>
      </c>
      <c r="BT17" s="5">
        <f>('TPub_PIB_Trim_N_N-1_Millards'!BX17/'TPub_PIB_Trim_N_N-1_Millards'!BT17-1)*100</f>
        <v>-4.4404572905837441</v>
      </c>
      <c r="BU17" s="5">
        <f>('TPub_PIB_Trim_N_N-1_Millards'!BY17/'TPub_PIB_Trim_N_N-1_Millards'!BU17-1)*100</f>
        <v>-9.6838653114553974</v>
      </c>
      <c r="BV17" s="5">
        <f>('TPub_PIB_Trim_N_N-1_Millards'!BZ17/'TPub_PIB_Trim_N_N-1_Millards'!BV17-1)*100</f>
        <v>5.9181498171676061</v>
      </c>
      <c r="BW17" s="5">
        <f>('TPub_PIB_Trim_N_N-1_Millards'!CA17/'TPub_PIB_Trim_N_N-1_Millards'!BW17-1)*100</f>
        <v>6.3065432754042083</v>
      </c>
      <c r="BX17" s="5">
        <f>('TPub_PIB_Trim_N_N-1_Millards'!CB17/'TPub_PIB_Trim_N_N-1_Millards'!BX17-1)*100</f>
        <v>4.1890198804166445</v>
      </c>
      <c r="BY17" s="5">
        <f>('TPub_PIB_Trim_N_N-1_Millards'!CC17/'TPub_PIB_Trim_N_N-1_Millards'!BY17-1)*100</f>
        <v>2.0236246144790471</v>
      </c>
    </row>
    <row r="18" spans="1:77" x14ac:dyDescent="0.55000000000000004">
      <c r="A18" s="4" t="s">
        <v>13</v>
      </c>
      <c r="B18" s="5">
        <f>('TPub_PIB_Trim_N_N-1_Millards'!F18/'TPub_PIB_Trim_N_N-1_Millards'!B18-1)*100</f>
        <v>22.469023125059184</v>
      </c>
      <c r="C18" s="5">
        <f>('TPub_PIB_Trim_N_N-1_Millards'!G18/'TPub_PIB_Trim_N_N-1_Millards'!C18-1)*100</f>
        <v>15.737602644362303</v>
      </c>
      <c r="D18" s="5">
        <f>('TPub_PIB_Trim_N_N-1_Millards'!H18/'TPub_PIB_Trim_N_N-1_Millards'!D18-1)*100</f>
        <v>9.6706081695886681</v>
      </c>
      <c r="E18" s="5">
        <f>('TPub_PIB_Trim_N_N-1_Millards'!I18/'TPub_PIB_Trim_N_N-1_Millards'!E18-1)*100</f>
        <v>4.0942229776472328</v>
      </c>
      <c r="F18" s="5">
        <f>('TPub_PIB_Trim_N_N-1_Millards'!J18/'TPub_PIB_Trim_N_N-1_Millards'!F18-1)*100</f>
        <v>36.11892796172247</v>
      </c>
      <c r="G18" s="5">
        <f>('TPub_PIB_Trim_N_N-1_Millards'!K18/'TPub_PIB_Trim_N_N-1_Millards'!G18-1)*100</f>
        <v>35.218326480140426</v>
      </c>
      <c r="H18" s="5">
        <f>('TPub_PIB_Trim_N_N-1_Millards'!L18/'TPub_PIB_Trim_N_N-1_Millards'!H18-1)*100</f>
        <v>38.018736077422858</v>
      </c>
      <c r="I18" s="5">
        <f>('TPub_PIB_Trim_N_N-1_Millards'!M18/'TPub_PIB_Trim_N_N-1_Millards'!I18-1)*100</f>
        <v>44.886954708885732</v>
      </c>
      <c r="J18" s="5">
        <f>('TPub_PIB_Trim_N_N-1_Millards'!N18/'TPub_PIB_Trim_N_N-1_Millards'!J18-1)*100</f>
        <v>1.4435324741260525</v>
      </c>
      <c r="K18" s="5">
        <f>('TPub_PIB_Trim_N_N-1_Millards'!O18/'TPub_PIB_Trim_N_N-1_Millards'!K18-1)*100</f>
        <v>4.7077971494615234</v>
      </c>
      <c r="L18" s="5">
        <f>('TPub_PIB_Trim_N_N-1_Millards'!P18/'TPub_PIB_Trim_N_N-1_Millards'!L18-1)*100</f>
        <v>5.259383850385202</v>
      </c>
      <c r="M18" s="5">
        <f>('TPub_PIB_Trim_N_N-1_Millards'!Q18/'TPub_PIB_Trim_N_N-1_Millards'!M18-1)*100</f>
        <v>3.0329651803278956</v>
      </c>
      <c r="N18" s="5">
        <f>('TPub_PIB_Trim_N_N-1_Millards'!R18/'TPub_PIB_Trim_N_N-1_Millards'!N18-1)*100</f>
        <v>3.5679510695806549</v>
      </c>
      <c r="O18" s="5">
        <f>('TPub_PIB_Trim_N_N-1_Millards'!S18/'TPub_PIB_Trim_N_N-1_Millards'!O18-1)*100</f>
        <v>-1.3625033148875865</v>
      </c>
      <c r="P18" s="5">
        <f>('TPub_PIB_Trim_N_N-1_Millards'!T18/'TPub_PIB_Trim_N_N-1_Millards'!P18-1)*100</f>
        <v>-6.1424169026230597</v>
      </c>
      <c r="Q18" s="5">
        <f>('TPub_PIB_Trim_N_N-1_Millards'!U18/'TPub_PIB_Trim_N_N-1_Millards'!Q18-1)*100</f>
        <v>-10.940584994178549</v>
      </c>
      <c r="R18" s="5">
        <f>('TPub_PIB_Trim_N_N-1_Millards'!V18/'TPub_PIB_Trim_N_N-1_Millards'!R18-1)*100</f>
        <v>5.6586789856065467</v>
      </c>
      <c r="S18" s="5">
        <f>('TPub_PIB_Trim_N_N-1_Millards'!W18/'TPub_PIB_Trim_N_N-1_Millards'!S18-1)*100</f>
        <v>4.6916841644297103</v>
      </c>
      <c r="T18" s="5">
        <f>('TPub_PIB_Trim_N_N-1_Millards'!X18/'TPub_PIB_Trim_N_N-1_Millards'!T18-1)*100</f>
        <v>6.1253180064819501</v>
      </c>
      <c r="U18" s="5">
        <f>('TPub_PIB_Trim_N_N-1_Millards'!Y18/'TPub_PIB_Trim_N_N-1_Millards'!U18-1)*100</f>
        <v>10.188573971480341</v>
      </c>
      <c r="V18" s="5">
        <f>('TPub_PIB_Trim_N_N-1_Millards'!Z18/'TPub_PIB_Trim_N_N-1_Millards'!V18-1)*100</f>
        <v>8.8225998764059899</v>
      </c>
      <c r="W18" s="5">
        <f>('TPub_PIB_Trim_N_N-1_Millards'!AA18/'TPub_PIB_Trim_N_N-1_Millards'!W18-1)*100</f>
        <v>11.821661182062915</v>
      </c>
      <c r="X18" s="5">
        <f>('TPub_PIB_Trim_N_N-1_Millards'!AB18/'TPub_PIB_Trim_N_N-1_Millards'!X18-1)*100</f>
        <v>13.10491863975809</v>
      </c>
      <c r="Y18" s="5">
        <f>('TPub_PIB_Trim_N_N-1_Millards'!AC18/'TPub_PIB_Trim_N_N-1_Millards'!Y18-1)*100</f>
        <v>12.727113503954213</v>
      </c>
      <c r="Z18" s="5">
        <f>('TPub_PIB_Trim_N_N-1_Millards'!AD18/'TPub_PIB_Trim_N_N-1_Millards'!Z18-1)*100</f>
        <v>7.8257791217489103</v>
      </c>
      <c r="AA18" s="5">
        <f>('TPub_PIB_Trim_N_N-1_Millards'!AE18/'TPub_PIB_Trim_N_N-1_Millards'!AA18-1)*100</f>
        <v>6.9504659323806894</v>
      </c>
      <c r="AB18" s="5">
        <f>('TPub_PIB_Trim_N_N-1_Millards'!AF18/'TPub_PIB_Trim_N_N-1_Millards'!AB18-1)*100</f>
        <v>8.4329531277679273</v>
      </c>
      <c r="AC18" s="5">
        <f>('TPub_PIB_Trim_N_N-1_Millards'!AG18/'TPub_PIB_Trim_N_N-1_Millards'!AC18-1)*100</f>
        <v>12.393706933051352</v>
      </c>
      <c r="AD18" s="5">
        <f>('TPub_PIB_Trim_N_N-1_Millards'!AH18/'TPub_PIB_Trim_N_N-1_Millards'!AD18-1)*100</f>
        <v>24.893524873800253</v>
      </c>
      <c r="AE18" s="5">
        <f>('TPub_PIB_Trim_N_N-1_Millards'!AI18/'TPub_PIB_Trim_N_N-1_Millards'!AE18-1)*100</f>
        <v>31.140099758627859</v>
      </c>
      <c r="AF18" s="5">
        <f>('TPub_PIB_Trim_N_N-1_Millards'!AJ18/'TPub_PIB_Trim_N_N-1_Millards'!AF18-1)*100</f>
        <v>35.251041600237755</v>
      </c>
      <c r="AG18" s="5">
        <f>('TPub_PIB_Trim_N_N-1_Millards'!AK18/'TPub_PIB_Trim_N_N-1_Millards'!AG18-1)*100</f>
        <v>36.777177145728345</v>
      </c>
      <c r="AH18" s="5">
        <f>('TPub_PIB_Trim_N_N-1_Millards'!AL18/'TPub_PIB_Trim_N_N-1_Millards'!AH18-1)*100</f>
        <v>-27.683979887435171</v>
      </c>
      <c r="AI18" s="5">
        <f>('TPub_PIB_Trim_N_N-1_Millards'!AM18/'TPub_PIB_Trim_N_N-1_Millards'!AI18-1)*100</f>
        <v>-29.441875895654391</v>
      </c>
      <c r="AJ18" s="5">
        <f>('TPub_PIB_Trim_N_N-1_Millards'!AN18/'TPub_PIB_Trim_N_N-1_Millards'!AJ18-1)*100</f>
        <v>-30.656031954984719</v>
      </c>
      <c r="AK18" s="5">
        <f>('TPub_PIB_Trim_N_N-1_Millards'!AO18/'TPub_PIB_Trim_N_N-1_Millards'!AK18-1)*100</f>
        <v>-31.143145338059398</v>
      </c>
      <c r="AL18" s="5">
        <f>('TPub_PIB_Trim_N_N-1_Millards'!AP18/'TPub_PIB_Trim_N_N-1_Millards'!AL18-1)*100</f>
        <v>1.3813919939096531</v>
      </c>
      <c r="AM18" s="5">
        <f>('TPub_PIB_Trim_N_N-1_Millards'!AQ18/'TPub_PIB_Trim_N_N-1_Millards'!AM18-1)*100</f>
        <v>3.3409253137364869</v>
      </c>
      <c r="AN18" s="5">
        <f>('TPub_PIB_Trim_N_N-1_Millards'!AR18/'TPub_PIB_Trim_N_N-1_Millards'!AN18-1)*100</f>
        <v>4.9398505519546498</v>
      </c>
      <c r="AO18" s="5">
        <f>('TPub_PIB_Trim_N_N-1_Millards'!AS18/'TPub_PIB_Trim_N_N-1_Millards'!AO18-1)*100</f>
        <v>5.6607346319852869</v>
      </c>
      <c r="AP18" s="5">
        <f>('TPub_PIB_Trim_N_N-1_Millards'!AT18/'TPub_PIB_Trim_N_N-1_Millards'!AP18-1)*100</f>
        <v>0.96390644239736645</v>
      </c>
      <c r="AQ18" s="5">
        <f>('TPub_PIB_Trim_N_N-1_Millards'!AU18/'TPub_PIB_Trim_N_N-1_Millards'!AQ18-1)*100</f>
        <v>-0.25600217930487057</v>
      </c>
      <c r="AR18" s="5">
        <f>('TPub_PIB_Trim_N_N-1_Millards'!AV18/'TPub_PIB_Trim_N_N-1_Millards'!AR18-1)*100</f>
        <v>-2.1712741220596854</v>
      </c>
      <c r="AS18" s="5">
        <f>('TPub_PIB_Trim_N_N-1_Millards'!AW18/'TPub_PIB_Trim_N_N-1_Millards'!AS18-1)*100</f>
        <v>-4.2776520160934357</v>
      </c>
      <c r="AT18" s="5">
        <f>('TPub_PIB_Trim_N_N-1_Millards'!AX18/'TPub_PIB_Trim_N_N-1_Millards'!AT18-1)*100</f>
        <v>0.36480725850909224</v>
      </c>
      <c r="AU18" s="5">
        <f>('TPub_PIB_Trim_N_N-1_Millards'!AY18/'TPub_PIB_Trim_N_N-1_Millards'!AU18-1)*100</f>
        <v>-0.18037779937161158</v>
      </c>
      <c r="AV18" s="5">
        <f>('TPub_PIB_Trim_N_N-1_Millards'!AZ18/'TPub_PIB_Trim_N_N-1_Millards'!AV18-1)*100</f>
        <v>0.61663019758728677</v>
      </c>
      <c r="AW18" s="5">
        <f>('TPub_PIB_Trim_N_N-1_Millards'!BA18/'TPub_PIB_Trim_N_N-1_Millards'!AW18-1)*100</f>
        <v>2.5878656856366256</v>
      </c>
      <c r="AX18" s="5">
        <f>('TPub_PIB_Trim_N_N-1_Millards'!BB18/'TPub_PIB_Trim_N_N-1_Millards'!AX18-1)*100</f>
        <v>3.0345795095712891</v>
      </c>
      <c r="AY18" s="5">
        <f>('TPub_PIB_Trim_N_N-1_Millards'!BC18/'TPub_PIB_Trim_N_N-1_Millards'!AY18-1)*100</f>
        <v>4.8782915574122399</v>
      </c>
      <c r="AZ18" s="5">
        <f>('TPub_PIB_Trim_N_N-1_Millards'!BD18/'TPub_PIB_Trim_N_N-1_Millards'!AZ18-1)*100</f>
        <v>5.1571372803836946</v>
      </c>
      <c r="BA18" s="5">
        <f>('TPub_PIB_Trim_N_N-1_Millards'!BE18/'TPub_PIB_Trim_N_N-1_Millards'!BA18-1)*100</f>
        <v>3.8731235600453662</v>
      </c>
      <c r="BB18" s="5">
        <f>('TPub_PIB_Trim_N_N-1_Millards'!BF18/'TPub_PIB_Trim_N_N-1_Millards'!BB18-1)*100</f>
        <v>5.2114101766744581</v>
      </c>
      <c r="BC18" s="5">
        <f>('TPub_PIB_Trim_N_N-1_Millards'!BG18/'TPub_PIB_Trim_N_N-1_Millards'!BC18-1)*100</f>
        <v>2.4068746877408564</v>
      </c>
      <c r="BD18" s="5">
        <f>('TPub_PIB_Trim_N_N-1_Millards'!BH18/'TPub_PIB_Trim_N_N-1_Millards'!BD18-1)*100</f>
        <v>-0.19561937131359342</v>
      </c>
      <c r="BE18" s="5">
        <f>('TPub_PIB_Trim_N_N-1_Millards'!BI18/'TPub_PIB_Trim_N_N-1_Millards'!BE18-1)*100</f>
        <v>-2.6438634824346829</v>
      </c>
      <c r="BF18" s="5">
        <f>('TPub_PIB_Trim_N_N-1_Millards'!BJ18/'TPub_PIB_Trim_N_N-1_Millards'!BF18-1)*100</f>
        <v>-5.509658428649777</v>
      </c>
      <c r="BG18" s="5">
        <f>('TPub_PIB_Trim_N_N-1_Millards'!BK18/'TPub_PIB_Trim_N_N-1_Millards'!BG18-1)*100</f>
        <v>-6.1218582557037493</v>
      </c>
      <c r="BH18" s="5">
        <f>('TPub_PIB_Trim_N_N-1_Millards'!BL18/'TPub_PIB_Trim_N_N-1_Millards'!BH18-1)*100</f>
        <v>-5.0310444946596089</v>
      </c>
      <c r="BI18" s="5">
        <f>('TPub_PIB_Trim_N_N-1_Millards'!BM18/'TPub_PIB_Trim_N_N-1_Millards'!BI18-1)*100</f>
        <v>-2.1662918527937336</v>
      </c>
      <c r="BJ18" s="5">
        <f>('TPub_PIB_Trim_N_N-1_Millards'!BN18/'TPub_PIB_Trim_N_N-1_Millards'!BJ18-1)*100</f>
        <v>-3.9797065388921582</v>
      </c>
      <c r="BK18" s="5">
        <f>('TPub_PIB_Trim_N_N-1_Millards'!BO18/'TPub_PIB_Trim_N_N-1_Millards'!BK18-1)*100</f>
        <v>-1.5605522289195539</v>
      </c>
      <c r="BL18" s="5">
        <f>('TPub_PIB_Trim_N_N-1_Millards'!BP18/'TPub_PIB_Trim_N_N-1_Millards'!BL18-1)*100</f>
        <v>-1.3447197751900064</v>
      </c>
      <c r="BM18" s="5">
        <f>('TPub_PIB_Trim_N_N-1_Millards'!BQ18/'TPub_PIB_Trim_N_N-1_Millards'!BM18-1)*100</f>
        <v>-3.3445577470920584</v>
      </c>
      <c r="BN18" s="5">
        <f>('TPub_PIB_Trim_N_N-1_Millards'!BR18/'TPub_PIB_Trim_N_N-1_Millards'!BN18-1)*100</f>
        <v>-8.9447493620986585</v>
      </c>
      <c r="BO18" s="5">
        <f>('TPub_PIB_Trim_N_N-1_Millards'!BS18/'TPub_PIB_Trim_N_N-1_Millards'!BO18-1)*100</f>
        <v>-11.555250836778598</v>
      </c>
      <c r="BP18" s="5">
        <f>('TPub_PIB_Trim_N_N-1_Millards'!BT18/'TPub_PIB_Trim_N_N-1_Millards'!BP18-1)*100</f>
        <v>-12.887222277338505</v>
      </c>
      <c r="BQ18" s="5">
        <f>('TPub_PIB_Trim_N_N-1_Millards'!BU18/'TPub_PIB_Trim_N_N-1_Millards'!BQ18-1)*100</f>
        <v>-12.993533779346366</v>
      </c>
      <c r="BR18" s="5">
        <f>('TPub_PIB_Trim_N_N-1_Millards'!BV18/'TPub_PIB_Trim_N_N-1_Millards'!BR18-1)*100</f>
        <v>15.713950319879345</v>
      </c>
      <c r="BS18" s="5">
        <f>('TPub_PIB_Trim_N_N-1_Millards'!BW18/'TPub_PIB_Trim_N_N-1_Millards'!BS18-1)*100</f>
        <v>17.158357900271493</v>
      </c>
      <c r="BT18" s="5">
        <f>('TPub_PIB_Trim_N_N-1_Millards'!BX18/'TPub_PIB_Trim_N_N-1_Millards'!BT18-1)*100</f>
        <v>18.506232422462698</v>
      </c>
      <c r="BU18" s="5">
        <f>('TPub_PIB_Trim_N_N-1_Millards'!BY18/'TPub_PIB_Trim_N_N-1_Millards'!BU18-1)*100</f>
        <v>19.745208835181561</v>
      </c>
      <c r="BV18" s="5">
        <f>('TPub_PIB_Trim_N_N-1_Millards'!BZ18/'TPub_PIB_Trim_N_N-1_Millards'!BV18-1)*100</f>
        <v>12.290316221142472</v>
      </c>
      <c r="BW18" s="5">
        <f>('TPub_PIB_Trim_N_N-1_Millards'!CA18/'TPub_PIB_Trim_N_N-1_Millards'!BW18-1)*100</f>
        <v>12.952144335001869</v>
      </c>
      <c r="BX18" s="5">
        <f>('TPub_PIB_Trim_N_N-1_Millards'!CB18/'TPub_PIB_Trim_N_N-1_Millards'!BX18-1)*100</f>
        <v>13.216960183068881</v>
      </c>
      <c r="BY18" s="5">
        <f>('TPub_PIB_Trim_N_N-1_Millards'!CC18/'TPub_PIB_Trim_N_N-1_Millards'!BY18-1)*100</f>
        <v>13.0826794992579</v>
      </c>
    </row>
    <row r="19" spans="1:77" x14ac:dyDescent="0.55000000000000004">
      <c r="A19" s="4" t="s">
        <v>14</v>
      </c>
      <c r="B19" s="5">
        <f>('TPub_PIB_Trim_N_N-1_Millards'!F19/'TPub_PIB_Trim_N_N-1_Millards'!B19-1)*100</f>
        <v>28.044334837661378</v>
      </c>
      <c r="C19" s="5">
        <f>('TPub_PIB_Trim_N_N-1_Millards'!G19/'TPub_PIB_Trim_N_N-1_Millards'!C19-1)*100</f>
        <v>29.01642269841458</v>
      </c>
      <c r="D19" s="5">
        <f>('TPub_PIB_Trim_N_N-1_Millards'!H19/'TPub_PIB_Trim_N_N-1_Millards'!D19-1)*100</f>
        <v>8.890960430432937</v>
      </c>
      <c r="E19" s="5">
        <f>('TPub_PIB_Trim_N_N-1_Millards'!I19/'TPub_PIB_Trim_N_N-1_Millards'!E19-1)*100</f>
        <v>-7.4270485993641167</v>
      </c>
      <c r="F19" s="5">
        <f>('TPub_PIB_Trim_N_N-1_Millards'!J19/'TPub_PIB_Trim_N_N-1_Millards'!F19-1)*100</f>
        <v>14.878406283049973</v>
      </c>
      <c r="G19" s="5">
        <f>('TPub_PIB_Trim_N_N-1_Millards'!K19/'TPub_PIB_Trim_N_N-1_Millards'!G19-1)*100</f>
        <v>28.900981839013863</v>
      </c>
      <c r="H19" s="5">
        <f>('TPub_PIB_Trim_N_N-1_Millards'!L19/'TPub_PIB_Trim_N_N-1_Millards'!H19-1)*100</f>
        <v>40.548887723392511</v>
      </c>
      <c r="I19" s="5">
        <f>('TPub_PIB_Trim_N_N-1_Millards'!M19/'TPub_PIB_Trim_N_N-1_Millards'!I19-1)*100</f>
        <v>25.021390963399483</v>
      </c>
      <c r="J19" s="5">
        <f>('TPub_PIB_Trim_N_N-1_Millards'!N19/'TPub_PIB_Trim_N_N-1_Millards'!J19-1)*100</f>
        <v>-11.005134286709751</v>
      </c>
      <c r="K19" s="5">
        <f>('TPub_PIB_Trim_N_N-1_Millards'!O19/'TPub_PIB_Trim_N_N-1_Millards'!K19-1)*100</f>
        <v>27.053559165883456</v>
      </c>
      <c r="L19" s="5">
        <f>('TPub_PIB_Trim_N_N-1_Millards'!P19/'TPub_PIB_Trim_N_N-1_Millards'!L19-1)*100</f>
        <v>-27.167909598261129</v>
      </c>
      <c r="M19" s="5">
        <f>('TPub_PIB_Trim_N_N-1_Millards'!Q19/'TPub_PIB_Trim_N_N-1_Millards'!M19-1)*100</f>
        <v>-5.5009792653545331</v>
      </c>
      <c r="N19" s="5">
        <f>('TPub_PIB_Trim_N_N-1_Millards'!R19/'TPub_PIB_Trim_N_N-1_Millards'!N19-1)*100</f>
        <v>14.353281920316952</v>
      </c>
      <c r="O19" s="5">
        <f>('TPub_PIB_Trim_N_N-1_Millards'!S19/'TPub_PIB_Trim_N_N-1_Millards'!O19-1)*100</f>
        <v>-29.976510698142999</v>
      </c>
      <c r="P19" s="5">
        <f>('TPub_PIB_Trim_N_N-1_Millards'!T19/'TPub_PIB_Trim_N_N-1_Millards'!P19-1)*100</f>
        <v>52.4498906238559</v>
      </c>
      <c r="Q19" s="5">
        <f>('TPub_PIB_Trim_N_N-1_Millards'!U19/'TPub_PIB_Trim_N_N-1_Millards'!Q19-1)*100</f>
        <v>41.489774856712899</v>
      </c>
      <c r="R19" s="5">
        <f>('TPub_PIB_Trim_N_N-1_Millards'!V19/'TPub_PIB_Trim_N_N-1_Millards'!R19-1)*100</f>
        <v>9.0748598183912002</v>
      </c>
      <c r="S19" s="5">
        <f>('TPub_PIB_Trim_N_N-1_Millards'!W19/'TPub_PIB_Trim_N_N-1_Millards'!S19-1)*100</f>
        <v>6.6041975523578822</v>
      </c>
      <c r="T19" s="5">
        <f>('TPub_PIB_Trim_N_N-1_Millards'!X19/'TPub_PIB_Trim_N_N-1_Millards'!T19-1)*100</f>
        <v>-10.465797279050005</v>
      </c>
      <c r="U19" s="5">
        <f>('TPub_PIB_Trim_N_N-1_Millards'!Y19/'TPub_PIB_Trim_N_N-1_Millards'!U19-1)*100</f>
        <v>-3.5114516708766308</v>
      </c>
      <c r="V19" s="5">
        <f>('TPub_PIB_Trim_N_N-1_Millards'!Z19/'TPub_PIB_Trim_N_N-1_Millards'!V19-1)*100</f>
        <v>12.327143944039399</v>
      </c>
      <c r="W19" s="5">
        <f>('TPub_PIB_Trim_N_N-1_Millards'!AA19/'TPub_PIB_Trim_N_N-1_Millards'!W19-1)*100</f>
        <v>4.2272895627078588</v>
      </c>
      <c r="X19" s="5">
        <f>('TPub_PIB_Trim_N_N-1_Millards'!AB19/'TPub_PIB_Trim_N_N-1_Millards'!X19-1)*100</f>
        <v>26.02318261688794</v>
      </c>
      <c r="Y19" s="5">
        <f>('TPub_PIB_Trim_N_N-1_Millards'!AC19/'TPub_PIB_Trim_N_N-1_Millards'!Y19-1)*100</f>
        <v>23.967436108589979</v>
      </c>
      <c r="Z19" s="5">
        <f>('TPub_PIB_Trim_N_N-1_Millards'!AD19/'TPub_PIB_Trim_N_N-1_Millards'!Z19-1)*100</f>
        <v>36.084901259354126</v>
      </c>
      <c r="AA19" s="5">
        <f>('TPub_PIB_Trim_N_N-1_Millards'!AE19/'TPub_PIB_Trim_N_N-1_Millards'!AA19-1)*100</f>
        <v>41.662167141784323</v>
      </c>
      <c r="AB19" s="5">
        <f>('TPub_PIB_Trim_N_N-1_Millards'!AF19/'TPub_PIB_Trim_N_N-1_Millards'!AB19-1)*100</f>
        <v>2.8004009727773616</v>
      </c>
      <c r="AC19" s="5">
        <f>('TPub_PIB_Trim_N_N-1_Millards'!AG19/'TPub_PIB_Trim_N_N-1_Millards'!AC19-1)*100</f>
        <v>5.0590951382466942</v>
      </c>
      <c r="AD19" s="5">
        <f>('TPub_PIB_Trim_N_N-1_Millards'!AH19/'TPub_PIB_Trim_N_N-1_Millards'!AD19-1)*100</f>
        <v>-11.491537505685844</v>
      </c>
      <c r="AE19" s="5">
        <f>('TPub_PIB_Trim_N_N-1_Millards'!AI19/'TPub_PIB_Trim_N_N-1_Millards'!AE19-1)*100</f>
        <v>-4.774804378713382</v>
      </c>
      <c r="AF19" s="5">
        <f>('TPub_PIB_Trim_N_N-1_Millards'!AJ19/'TPub_PIB_Trim_N_N-1_Millards'!AF19-1)*100</f>
        <v>8.658250299184612</v>
      </c>
      <c r="AG19" s="5">
        <f>('TPub_PIB_Trim_N_N-1_Millards'!AK19/'TPub_PIB_Trim_N_N-1_Millards'!AG19-1)*100</f>
        <v>-0.15906983599545121</v>
      </c>
      <c r="AH19" s="5">
        <f>('TPub_PIB_Trim_N_N-1_Millards'!AL19/'TPub_PIB_Trim_N_N-1_Millards'!AH19-1)*100</f>
        <v>-23.247228999281365</v>
      </c>
      <c r="AI19" s="5">
        <f>('TPub_PIB_Trim_N_N-1_Millards'!AM19/'TPub_PIB_Trim_N_N-1_Millards'!AI19-1)*100</f>
        <v>-16.365589355898859</v>
      </c>
      <c r="AJ19" s="5">
        <f>('TPub_PIB_Trim_N_N-1_Millards'!AN19/'TPub_PIB_Trim_N_N-1_Millards'!AJ19-1)*100</f>
        <v>-2.8015319442011855</v>
      </c>
      <c r="AK19" s="5">
        <f>('TPub_PIB_Trim_N_N-1_Millards'!AO19/'TPub_PIB_Trim_N_N-1_Millards'!AK19-1)*100</f>
        <v>-18.910033861496125</v>
      </c>
      <c r="AL19" s="5">
        <f>('TPub_PIB_Trim_N_N-1_Millards'!AP19/'TPub_PIB_Trim_N_N-1_Millards'!AL19-1)*100</f>
        <v>7.6734497302708649</v>
      </c>
      <c r="AM19" s="5">
        <f>('TPub_PIB_Trim_N_N-1_Millards'!AQ19/'TPub_PIB_Trim_N_N-1_Millards'!AM19-1)*100</f>
        <v>-4.3123573439961316</v>
      </c>
      <c r="AN19" s="5">
        <f>('TPub_PIB_Trim_N_N-1_Millards'!AR19/'TPub_PIB_Trim_N_N-1_Millards'!AN19-1)*100</f>
        <v>-13.197446748273144</v>
      </c>
      <c r="AO19" s="5">
        <f>('TPub_PIB_Trim_N_N-1_Millards'!AS19/'TPub_PIB_Trim_N_N-1_Millards'!AO19-1)*100</f>
        <v>0.18868024778961878</v>
      </c>
      <c r="AP19" s="5">
        <f>('TPub_PIB_Trim_N_N-1_Millards'!AT19/'TPub_PIB_Trim_N_N-1_Millards'!AP19-1)*100</f>
        <v>-36.745504926858999</v>
      </c>
      <c r="AQ19" s="5">
        <f>('TPub_PIB_Trim_N_N-1_Millards'!AU19/'TPub_PIB_Trim_N_N-1_Millards'!AQ19-1)*100</f>
        <v>-40.516312878043649</v>
      </c>
      <c r="AR19" s="5">
        <f>('TPub_PIB_Trim_N_N-1_Millards'!AV19/'TPub_PIB_Trim_N_N-1_Millards'!AR19-1)*100</f>
        <v>-46.043045874529895</v>
      </c>
      <c r="AS19" s="5">
        <f>('TPub_PIB_Trim_N_N-1_Millards'!AW19/'TPub_PIB_Trim_N_N-1_Millards'!AS19-1)*100</f>
        <v>-34.221513135319384</v>
      </c>
      <c r="AT19" s="5">
        <f>('TPub_PIB_Trim_N_N-1_Millards'!AX19/'TPub_PIB_Trim_N_N-1_Millards'!AT19-1)*100</f>
        <v>-3.9213222128197778</v>
      </c>
      <c r="AU19" s="5">
        <f>('TPub_PIB_Trim_N_N-1_Millards'!AY19/'TPub_PIB_Trim_N_N-1_Millards'!AU19-1)*100</f>
        <v>11.768901499644912</v>
      </c>
      <c r="AV19" s="5">
        <f>('TPub_PIB_Trim_N_N-1_Millards'!AZ19/'TPub_PIB_Trim_N_N-1_Millards'!AV19-1)*100</f>
        <v>2.9333559933088615</v>
      </c>
      <c r="AW19" s="5">
        <f>('TPub_PIB_Trim_N_N-1_Millards'!BA19/'TPub_PIB_Trim_N_N-1_Millards'!AW19-1)*100</f>
        <v>-5.7758317590630659</v>
      </c>
      <c r="AX19" s="5">
        <f>('TPub_PIB_Trim_N_N-1_Millards'!BB19/'TPub_PIB_Trim_N_N-1_Millards'!AX19-1)*100</f>
        <v>22.135555336733105</v>
      </c>
      <c r="AY19" s="5">
        <f>('TPub_PIB_Trim_N_N-1_Millards'!BC19/'TPub_PIB_Trim_N_N-1_Millards'!AY19-1)*100</f>
        <v>17.687146352433935</v>
      </c>
      <c r="AZ19" s="5">
        <f>('TPub_PIB_Trim_N_N-1_Millards'!BD19/'TPub_PIB_Trim_N_N-1_Millards'!AZ19-1)*100</f>
        <v>42.170769892409645</v>
      </c>
      <c r="BA19" s="5">
        <f>('TPub_PIB_Trim_N_N-1_Millards'!BE19/'TPub_PIB_Trim_N_N-1_Millards'!BA19-1)*100</f>
        <v>40.303505801328576</v>
      </c>
      <c r="BB19" s="5">
        <f>('TPub_PIB_Trim_N_N-1_Millards'!BF19/'TPub_PIB_Trim_N_N-1_Millards'!BB19-1)*100</f>
        <v>22.66412381881031</v>
      </c>
      <c r="BC19" s="5">
        <f>('TPub_PIB_Trim_N_N-1_Millards'!BG19/'TPub_PIB_Trim_N_N-1_Millards'!BC19-1)*100</f>
        <v>23.795876431825903</v>
      </c>
      <c r="BD19" s="5">
        <f>('TPub_PIB_Trim_N_N-1_Millards'!BH19/'TPub_PIB_Trim_N_N-1_Millards'!BD19-1)*100</f>
        <v>-1.7874809531331692</v>
      </c>
      <c r="BE19" s="5">
        <f>('TPub_PIB_Trim_N_N-1_Millards'!BI19/'TPub_PIB_Trim_N_N-1_Millards'!BE19-1)*100</f>
        <v>8.2628860195158147</v>
      </c>
      <c r="BF19" s="5">
        <f>('TPub_PIB_Trim_N_N-1_Millards'!BJ19/'TPub_PIB_Trim_N_N-1_Millards'!BF19-1)*100</f>
        <v>-14.548640943455293</v>
      </c>
      <c r="BG19" s="5">
        <f>('TPub_PIB_Trim_N_N-1_Millards'!BK19/'TPub_PIB_Trim_N_N-1_Millards'!BG19-1)*100</f>
        <v>-21.593071049897027</v>
      </c>
      <c r="BH19" s="5">
        <f>('TPub_PIB_Trim_N_N-1_Millards'!BL19/'TPub_PIB_Trim_N_N-1_Millards'!BH19-1)*100</f>
        <v>8.1370050258267277</v>
      </c>
      <c r="BI19" s="5">
        <f>('TPub_PIB_Trim_N_N-1_Millards'!BM19/'TPub_PIB_Trim_N_N-1_Millards'!BI19-1)*100</f>
        <v>-4.2957247570343693</v>
      </c>
      <c r="BJ19" s="5">
        <f>('TPub_PIB_Trim_N_N-1_Millards'!BN19/'TPub_PIB_Trim_N_N-1_Millards'!BJ19-1)*100</f>
        <v>24.656776140814763</v>
      </c>
      <c r="BK19" s="5">
        <f>('TPub_PIB_Trim_N_N-1_Millards'!BO19/'TPub_PIB_Trim_N_N-1_Millards'!BK19-1)*100</f>
        <v>-6.3301086069560082</v>
      </c>
      <c r="BL19" s="5">
        <f>('TPub_PIB_Trim_N_N-1_Millards'!BP19/'TPub_PIB_Trim_N_N-1_Millards'!BL19-1)*100</f>
        <v>-20.690758386932274</v>
      </c>
      <c r="BM19" s="5">
        <f>('TPub_PIB_Trim_N_N-1_Millards'!BQ19/'TPub_PIB_Trim_N_N-1_Millards'!BM19-1)*100</f>
        <v>-23.123497167372818</v>
      </c>
      <c r="BN19" s="5">
        <f>('TPub_PIB_Trim_N_N-1_Millards'!BR19/'TPub_PIB_Trim_N_N-1_Millards'!BN19-1)*100</f>
        <v>-37.521562053765635</v>
      </c>
      <c r="BO19" s="5">
        <f>('TPub_PIB_Trim_N_N-1_Millards'!BS19/'TPub_PIB_Trim_N_N-1_Millards'!BO19-1)*100</f>
        <v>-21.359467510832609</v>
      </c>
      <c r="BP19" s="5">
        <f>('TPub_PIB_Trim_N_N-1_Millards'!BT19/'TPub_PIB_Trim_N_N-1_Millards'!BP19-1)*100</f>
        <v>-51.690590014381719</v>
      </c>
      <c r="BQ19" s="5">
        <f>('TPub_PIB_Trim_N_N-1_Millards'!BU19/'TPub_PIB_Trim_N_N-1_Millards'!BQ19-1)*100</f>
        <v>-35.150984778167107</v>
      </c>
      <c r="BR19" s="5">
        <f>('TPub_PIB_Trim_N_N-1_Millards'!BV19/'TPub_PIB_Trim_N_N-1_Millards'!BR19-1)*100</f>
        <v>29.94963881894337</v>
      </c>
      <c r="BS19" s="5">
        <f>('TPub_PIB_Trim_N_N-1_Millards'!BW19/'TPub_PIB_Trim_N_N-1_Millards'!BS19-1)*100</f>
        <v>18.438602921964865</v>
      </c>
      <c r="BT19" s="5">
        <f>('TPub_PIB_Trim_N_N-1_Millards'!BX19/'TPub_PIB_Trim_N_N-1_Millards'!BT19-1)*100</f>
        <v>84.532921774065926</v>
      </c>
      <c r="BU19" s="5">
        <f>('TPub_PIB_Trim_N_N-1_Millards'!BY19/'TPub_PIB_Trim_N_N-1_Millards'!BU19-1)*100</f>
        <v>49.641416966326005</v>
      </c>
      <c r="BV19" s="5">
        <f>('TPub_PIB_Trim_N_N-1_Millards'!BZ19/'TPub_PIB_Trim_N_N-1_Millards'!BV19-1)*100</f>
        <v>-48.050793764843988</v>
      </c>
      <c r="BW19" s="5">
        <f>('TPub_PIB_Trim_N_N-1_Millards'!CA19/'TPub_PIB_Trim_N_N-1_Millards'!BW19-1)*100</f>
        <v>-33.547884964811324</v>
      </c>
      <c r="BX19" s="5">
        <f>('TPub_PIB_Trim_N_N-1_Millards'!CB19/'TPub_PIB_Trim_N_N-1_Millards'!BX19-1)*100</f>
        <v>-23.412832899466373</v>
      </c>
      <c r="BY19" s="5">
        <f>('TPub_PIB_Trim_N_N-1_Millards'!CC19/'TPub_PIB_Trim_N_N-1_Millards'!BY19-1)*100</f>
        <v>-46.758404549138163</v>
      </c>
    </row>
    <row r="20" spans="1:77" x14ac:dyDescent="0.55000000000000004">
      <c r="A20" s="4" t="s">
        <v>15</v>
      </c>
      <c r="B20" s="5">
        <f>('TPub_PIB_Trim_N_N-1_Millards'!F20/'TPub_PIB_Trim_N_N-1_Millards'!B20-1)*100</f>
        <v>9.8904552155414152</v>
      </c>
      <c r="C20" s="5">
        <f>('TPub_PIB_Trim_N_N-1_Millards'!G20/'TPub_PIB_Trim_N_N-1_Millards'!C20-1)*100</f>
        <v>16.303447084359533</v>
      </c>
      <c r="D20" s="5">
        <f>('TPub_PIB_Trim_N_N-1_Millards'!H20/'TPub_PIB_Trim_N_N-1_Millards'!D20-1)*100</f>
        <v>21.572270075948797</v>
      </c>
      <c r="E20" s="5">
        <f>('TPub_PIB_Trim_N_N-1_Millards'!I20/'TPub_PIB_Trim_N_N-1_Millards'!E20-1)*100</f>
        <v>11.103634564909214</v>
      </c>
      <c r="F20" s="5">
        <f>('TPub_PIB_Trim_N_N-1_Millards'!J20/'TPub_PIB_Trim_N_N-1_Millards'!F20-1)*100</f>
        <v>18.77092450131801</v>
      </c>
      <c r="G20" s="5">
        <f>('TPub_PIB_Trim_N_N-1_Millards'!K20/'TPub_PIB_Trim_N_N-1_Millards'!G20-1)*100</f>
        <v>-6.8134846995112071</v>
      </c>
      <c r="H20" s="5">
        <f>('TPub_PIB_Trim_N_N-1_Millards'!L20/'TPub_PIB_Trim_N_N-1_Millards'!H20-1)*100</f>
        <v>-6.0433906110571751</v>
      </c>
      <c r="I20" s="5">
        <f>('TPub_PIB_Trim_N_N-1_Millards'!M20/'TPub_PIB_Trim_N_N-1_Millards'!I20-1)*100</f>
        <v>6.9661902980821644</v>
      </c>
      <c r="J20" s="5">
        <f>('TPub_PIB_Trim_N_N-1_Millards'!N20/'TPub_PIB_Trim_N_N-1_Millards'!J20-1)*100</f>
        <v>-1.2503474104610168</v>
      </c>
      <c r="K20" s="5">
        <f>('TPub_PIB_Trim_N_N-1_Millards'!O20/'TPub_PIB_Trim_N_N-1_Millards'!K20-1)*100</f>
        <v>5.4087004408637007</v>
      </c>
      <c r="L20" s="5">
        <f>('TPub_PIB_Trim_N_N-1_Millards'!P20/'TPub_PIB_Trim_N_N-1_Millards'!L20-1)*100</f>
        <v>0.60811159512825785</v>
      </c>
      <c r="M20" s="5">
        <f>('TPub_PIB_Trim_N_N-1_Millards'!Q20/'TPub_PIB_Trim_N_N-1_Millards'!M20-1)*100</f>
        <v>-13.041192604619445</v>
      </c>
      <c r="N20" s="5">
        <f>('TPub_PIB_Trim_N_N-1_Millards'!R20/'TPub_PIB_Trim_N_N-1_Millards'!N20-1)*100</f>
        <v>-14.535902150883906</v>
      </c>
      <c r="O20" s="5">
        <f>('TPub_PIB_Trim_N_N-1_Millards'!S20/'TPub_PIB_Trim_N_N-1_Millards'!O20-1)*100</f>
        <v>0.19830891203926893</v>
      </c>
      <c r="P20" s="5">
        <f>('TPub_PIB_Trim_N_N-1_Millards'!T20/'TPub_PIB_Trim_N_N-1_Millards'!P20-1)*100</f>
        <v>-0.53537228199586062</v>
      </c>
      <c r="Q20" s="5">
        <f>('TPub_PIB_Trim_N_N-1_Millards'!U20/'TPub_PIB_Trim_N_N-1_Millards'!Q20-1)*100</f>
        <v>1.6285925512418586</v>
      </c>
      <c r="R20" s="5">
        <f>('TPub_PIB_Trim_N_N-1_Millards'!V20/'TPub_PIB_Trim_N_N-1_Millards'!R20-1)*100</f>
        <v>16.037714249671531</v>
      </c>
      <c r="S20" s="5">
        <f>('TPub_PIB_Trim_N_N-1_Millards'!W20/'TPub_PIB_Trim_N_N-1_Millards'!S20-1)*100</f>
        <v>11.437851610751881</v>
      </c>
      <c r="T20" s="5">
        <f>('TPub_PIB_Trim_N_N-1_Millards'!X20/'TPub_PIB_Trim_N_N-1_Millards'!T20-1)*100</f>
        <v>11.931114437516509</v>
      </c>
      <c r="U20" s="5">
        <f>('TPub_PIB_Trim_N_N-1_Millards'!Y20/'TPub_PIB_Trim_N_N-1_Millards'!U20-1)*100</f>
        <v>10.385375410220089</v>
      </c>
      <c r="V20" s="5">
        <f>('TPub_PIB_Trim_N_N-1_Millards'!Z20/'TPub_PIB_Trim_N_N-1_Millards'!V20-1)*100</f>
        <v>3.5377103726816239</v>
      </c>
      <c r="W20" s="5">
        <f>('TPub_PIB_Trim_N_N-1_Millards'!AA20/'TPub_PIB_Trim_N_N-1_Millards'!W20-1)*100</f>
        <v>6.752949352898896</v>
      </c>
      <c r="X20" s="5">
        <f>('TPub_PIB_Trim_N_N-1_Millards'!AB20/'TPub_PIB_Trim_N_N-1_Millards'!X20-1)*100</f>
        <v>13.941130783160016</v>
      </c>
      <c r="Y20" s="5">
        <f>('TPub_PIB_Trim_N_N-1_Millards'!AC20/'TPub_PIB_Trim_N_N-1_Millards'!Y20-1)*100</f>
        <v>14.349144940252213</v>
      </c>
      <c r="Z20" s="5">
        <f>('TPub_PIB_Trim_N_N-1_Millards'!AD20/'TPub_PIB_Trim_N_N-1_Millards'!Z20-1)*100</f>
        <v>3.8452230843873725</v>
      </c>
      <c r="AA20" s="5">
        <f>('TPub_PIB_Trim_N_N-1_Millards'!AE20/'TPub_PIB_Trim_N_N-1_Millards'!AA20-1)*100</f>
        <v>-4.9591569914960054</v>
      </c>
      <c r="AB20" s="5">
        <f>('TPub_PIB_Trim_N_N-1_Millards'!AF20/'TPub_PIB_Trim_N_N-1_Millards'!AB20-1)*100</f>
        <v>-5.8792121811370945</v>
      </c>
      <c r="AC20" s="5">
        <f>('TPub_PIB_Trim_N_N-1_Millards'!AG20/'TPub_PIB_Trim_N_N-1_Millards'!AC20-1)*100</f>
        <v>0.11937460903490571</v>
      </c>
      <c r="AD20" s="5">
        <f>('TPub_PIB_Trim_N_N-1_Millards'!AH20/'TPub_PIB_Trim_N_N-1_Millards'!AD20-1)*100</f>
        <v>-11.436436466515843</v>
      </c>
      <c r="AE20" s="5">
        <f>('TPub_PIB_Trim_N_N-1_Millards'!AI20/'TPub_PIB_Trim_N_N-1_Millards'!AE20-1)*100</f>
        <v>-7.4211470428139803</v>
      </c>
      <c r="AF20" s="5">
        <f>('TPub_PIB_Trim_N_N-1_Millards'!AJ20/'TPub_PIB_Trim_N_N-1_Millards'!AF20-1)*100</f>
        <v>-7.0971301843134826</v>
      </c>
      <c r="AG20" s="5">
        <f>('TPub_PIB_Trim_N_N-1_Millards'!AK20/'TPub_PIB_Trim_N_N-1_Millards'!AG20-1)*100</f>
        <v>-11.880181855161275</v>
      </c>
      <c r="AH20" s="5">
        <f>('TPub_PIB_Trim_N_N-1_Millards'!AL20/'TPub_PIB_Trim_N_N-1_Millards'!AH20-1)*100</f>
        <v>25.589602638338469</v>
      </c>
      <c r="AI20" s="5">
        <f>('TPub_PIB_Trim_N_N-1_Millards'!AM20/'TPub_PIB_Trim_N_N-1_Millards'!AI20-1)*100</f>
        <v>28.551695476761218</v>
      </c>
      <c r="AJ20" s="5">
        <f>('TPub_PIB_Trim_N_N-1_Millards'!AN20/'TPub_PIB_Trim_N_N-1_Millards'!AJ20-1)*100</f>
        <v>26.920804135909915</v>
      </c>
      <c r="AK20" s="5">
        <f>('TPub_PIB_Trim_N_N-1_Millards'!AO20/'TPub_PIB_Trim_N_N-1_Millards'!AK20-1)*100</f>
        <v>20.67949624802705</v>
      </c>
      <c r="AL20" s="5">
        <f>('TPub_PIB_Trim_N_N-1_Millards'!AP20/'TPub_PIB_Trim_N_N-1_Millards'!AL20-1)*100</f>
        <v>3.0135030759570469</v>
      </c>
      <c r="AM20" s="5">
        <f>('TPub_PIB_Trim_N_N-1_Millards'!AQ20/'TPub_PIB_Trim_N_N-1_Millards'!AM20-1)*100</f>
        <v>2.7318225026824461</v>
      </c>
      <c r="AN20" s="5">
        <f>('TPub_PIB_Trim_N_N-1_Millards'!AR20/'TPub_PIB_Trim_N_N-1_Millards'!AN20-1)*100</f>
        <v>-3.9549170738682582</v>
      </c>
      <c r="AO20" s="5">
        <f>('TPub_PIB_Trim_N_N-1_Millards'!AS20/'TPub_PIB_Trim_N_N-1_Millards'!AO20-1)*100</f>
        <v>-3.9549488427424451</v>
      </c>
      <c r="AP20" s="5">
        <f>('TPub_PIB_Trim_N_N-1_Millards'!AT20/'TPub_PIB_Trim_N_N-1_Millards'!AP20-1)*100</f>
        <v>1.5339300027022773</v>
      </c>
      <c r="AQ20" s="5">
        <f>('TPub_PIB_Trim_N_N-1_Millards'!AU20/'TPub_PIB_Trim_N_N-1_Millards'!AQ20-1)*100</f>
        <v>4.7089516319034797</v>
      </c>
      <c r="AR20" s="5">
        <f>('TPub_PIB_Trim_N_N-1_Millards'!AV20/'TPub_PIB_Trim_N_N-1_Millards'!AR20-1)*100</f>
        <v>6.269567165100387</v>
      </c>
      <c r="AS20" s="5">
        <f>('TPub_PIB_Trim_N_N-1_Millards'!AW20/'TPub_PIB_Trim_N_N-1_Millards'!AS20-1)*100</f>
        <v>14.160059641398014</v>
      </c>
      <c r="AT20" s="5">
        <f>('TPub_PIB_Trim_N_N-1_Millards'!AX20/'TPub_PIB_Trim_N_N-1_Millards'!AT20-1)*100</f>
        <v>16.690945655599165</v>
      </c>
      <c r="AU20" s="5">
        <f>('TPub_PIB_Trim_N_N-1_Millards'!AY20/'TPub_PIB_Trim_N_N-1_Millards'!AU20-1)*100</f>
        <v>10.988434079103925</v>
      </c>
      <c r="AV20" s="5">
        <f>('TPub_PIB_Trim_N_N-1_Millards'!AZ20/'TPub_PIB_Trim_N_N-1_Millards'!AV20-1)*100</f>
        <v>12.772272410264174</v>
      </c>
      <c r="AW20" s="5">
        <f>('TPub_PIB_Trim_N_N-1_Millards'!BA20/'TPub_PIB_Trim_N_N-1_Millards'!AW20-1)*100</f>
        <v>9.9285088100542929</v>
      </c>
      <c r="AX20" s="5">
        <f>('TPub_PIB_Trim_N_N-1_Millards'!BB20/'TPub_PIB_Trim_N_N-1_Millards'!AX20-1)*100</f>
        <v>9.7176241540507746</v>
      </c>
      <c r="AY20" s="5">
        <f>('TPub_PIB_Trim_N_N-1_Millards'!BC20/'TPub_PIB_Trim_N_N-1_Millards'!AY20-1)*100</f>
        <v>15.938438013003942</v>
      </c>
      <c r="AZ20" s="5">
        <f>('TPub_PIB_Trim_N_N-1_Millards'!BD20/'TPub_PIB_Trim_N_N-1_Millards'!AZ20-1)*100</f>
        <v>10.980349882232932</v>
      </c>
      <c r="BA20" s="5">
        <f>('TPub_PIB_Trim_N_N-1_Millards'!BE20/'TPub_PIB_Trim_N_N-1_Millards'!BA20-1)*100</f>
        <v>15.772701265224764</v>
      </c>
      <c r="BB20" s="5">
        <f>('TPub_PIB_Trim_N_N-1_Millards'!BF20/'TPub_PIB_Trim_N_N-1_Millards'!BB20-1)*100</f>
        <v>2.6419763619495384</v>
      </c>
      <c r="BC20" s="5">
        <f>('TPub_PIB_Trim_N_N-1_Millards'!BG20/'TPub_PIB_Trim_N_N-1_Millards'!BC20-1)*100</f>
        <v>7.8158097025119666</v>
      </c>
      <c r="BD20" s="5">
        <f>('TPub_PIB_Trim_N_N-1_Millards'!BH20/'TPub_PIB_Trim_N_N-1_Millards'!BD20-1)*100</f>
        <v>10.028627779023314</v>
      </c>
      <c r="BE20" s="5">
        <f>('TPub_PIB_Trim_N_N-1_Millards'!BI20/'TPub_PIB_Trim_N_N-1_Millards'!BE20-1)*100</f>
        <v>7.4731492558493873</v>
      </c>
      <c r="BF20" s="5">
        <f>('TPub_PIB_Trim_N_N-1_Millards'!BJ20/'TPub_PIB_Trim_N_N-1_Millards'!BF20-1)*100</f>
        <v>31.098018211400834</v>
      </c>
      <c r="BG20" s="5">
        <f>('TPub_PIB_Trim_N_N-1_Millards'!BK20/'TPub_PIB_Trim_N_N-1_Millards'!BG20-1)*100</f>
        <v>23.845829828493969</v>
      </c>
      <c r="BH20" s="5">
        <f>('TPub_PIB_Trim_N_N-1_Millards'!BL20/'TPub_PIB_Trim_N_N-1_Millards'!BH20-1)*100</f>
        <v>13.351877996834926</v>
      </c>
      <c r="BI20" s="5">
        <f>('TPub_PIB_Trim_N_N-1_Millards'!BM20/'TPub_PIB_Trim_N_N-1_Millards'!BI20-1)*100</f>
        <v>17.769090734649829</v>
      </c>
      <c r="BJ20" s="5">
        <f>('TPub_PIB_Trim_N_N-1_Millards'!BN20/'TPub_PIB_Trim_N_N-1_Millards'!BJ20-1)*100</f>
        <v>-5.821214222674076</v>
      </c>
      <c r="BK20" s="5">
        <f>('TPub_PIB_Trim_N_N-1_Millards'!BO20/'TPub_PIB_Trim_N_N-1_Millards'!BK20-1)*100</f>
        <v>-9.4042011713456048</v>
      </c>
      <c r="BL20" s="5">
        <f>('TPub_PIB_Trim_N_N-1_Millards'!BP20/'TPub_PIB_Trim_N_N-1_Millards'!BL20-1)*100</f>
        <v>-2.5373637216261402</v>
      </c>
      <c r="BM20" s="5">
        <f>('TPub_PIB_Trim_N_N-1_Millards'!BQ20/'TPub_PIB_Trim_N_N-1_Millards'!BM20-1)*100</f>
        <v>10.713246091995089</v>
      </c>
      <c r="BN20" s="5">
        <f>('TPub_PIB_Trim_N_N-1_Millards'!BR20/'TPub_PIB_Trim_N_N-1_Millards'!BN20-1)*100</f>
        <v>0.92968051156376852</v>
      </c>
      <c r="BO20" s="5">
        <f>('TPub_PIB_Trim_N_N-1_Millards'!BS20/'TPub_PIB_Trim_N_N-1_Millards'!BO20-1)*100</f>
        <v>4.0216765464000437</v>
      </c>
      <c r="BP20" s="5">
        <f>('TPub_PIB_Trim_N_N-1_Millards'!BT20/'TPub_PIB_Trim_N_N-1_Millards'!BP20-1)*100</f>
        <v>5.0936201500183964</v>
      </c>
      <c r="BQ20" s="5">
        <f>('TPub_PIB_Trim_N_N-1_Millards'!BU20/'TPub_PIB_Trim_N_N-1_Millards'!BQ20-1)*100</f>
        <v>-11.295883824633545</v>
      </c>
      <c r="BR20" s="5">
        <f>('TPub_PIB_Trim_N_N-1_Millards'!BV20/'TPub_PIB_Trim_N_N-1_Millards'!BR20-1)*100</f>
        <v>5.5682582536116909</v>
      </c>
      <c r="BS20" s="5">
        <f>('TPub_PIB_Trim_N_N-1_Millards'!BW20/'TPub_PIB_Trim_N_N-1_Millards'!BS20-1)*100</f>
        <v>-1.1379122979933487</v>
      </c>
      <c r="BT20" s="5">
        <f>('TPub_PIB_Trim_N_N-1_Millards'!BX20/'TPub_PIB_Trim_N_N-1_Millards'!BT20-1)*100</f>
        <v>2.0337687831079698</v>
      </c>
      <c r="BU20" s="5">
        <f>('TPub_PIB_Trim_N_N-1_Millards'!BY20/'TPub_PIB_Trim_N_N-1_Millards'!BU20-1)*100</f>
        <v>-19.811346551212715</v>
      </c>
      <c r="BV20" s="5">
        <f>('TPub_PIB_Trim_N_N-1_Millards'!BZ20/'TPub_PIB_Trim_N_N-1_Millards'!BV20-1)*100</f>
        <v>-29.996650766025756</v>
      </c>
      <c r="BW20" s="5">
        <f>('TPub_PIB_Trim_N_N-1_Millards'!CA20/'TPub_PIB_Trim_N_N-1_Millards'!BW20-1)*100</f>
        <v>-25.931154725407403</v>
      </c>
      <c r="BX20" s="5">
        <f>('TPub_PIB_Trim_N_N-1_Millards'!CB20/'TPub_PIB_Trim_N_N-1_Millards'!BX20-1)*100</f>
        <v>-22.183788654538507</v>
      </c>
      <c r="BY20" s="5">
        <f>('TPub_PIB_Trim_N_N-1_Millards'!CC20/'TPub_PIB_Trim_N_N-1_Millards'!BY20-1)*100</f>
        <v>-17.033389143487565</v>
      </c>
    </row>
    <row r="21" spans="1:77" x14ac:dyDescent="0.55000000000000004">
      <c r="A21" s="4" t="s">
        <v>16</v>
      </c>
      <c r="B21" s="5">
        <f>('TPub_PIB_Trim_N_N-1_Millards'!F21/'TPub_PIB_Trim_N_N-1_Millards'!B21-1)*100</f>
        <v>8.4399754131035287</v>
      </c>
      <c r="C21" s="5">
        <f>('TPub_PIB_Trim_N_N-1_Millards'!G21/'TPub_PIB_Trim_N_N-1_Millards'!C21-1)*100</f>
        <v>12.763121030685088</v>
      </c>
      <c r="D21" s="5">
        <f>('TPub_PIB_Trim_N_N-1_Millards'!H21/'TPub_PIB_Trim_N_N-1_Millards'!D21-1)*100</f>
        <v>17.779427886600253</v>
      </c>
      <c r="E21" s="5">
        <f>('TPub_PIB_Trim_N_N-1_Millards'!I21/'TPub_PIB_Trim_N_N-1_Millards'!E21-1)*100</f>
        <v>9.3293398972078343</v>
      </c>
      <c r="F21" s="5">
        <f>('TPub_PIB_Trim_N_N-1_Millards'!J21/'TPub_PIB_Trim_N_N-1_Millards'!F21-1)*100</f>
        <v>11.476934993457434</v>
      </c>
      <c r="G21" s="5">
        <f>('TPub_PIB_Trim_N_N-1_Millards'!K21/'TPub_PIB_Trim_N_N-1_Millards'!G21-1)*100</f>
        <v>3.9605039075102599</v>
      </c>
      <c r="H21" s="5">
        <f>('TPub_PIB_Trim_N_N-1_Millards'!L21/'TPub_PIB_Trim_N_N-1_Millards'!H21-1)*100</f>
        <v>6.6404377642579115</v>
      </c>
      <c r="I21" s="5">
        <f>('TPub_PIB_Trim_N_N-1_Millards'!M21/'TPub_PIB_Trim_N_N-1_Millards'!I21-1)*100</f>
        <v>9.1370225297839447</v>
      </c>
      <c r="J21" s="5">
        <f>('TPub_PIB_Trim_N_N-1_Millards'!N21/'TPub_PIB_Trim_N_N-1_Millards'!J21-1)*100</f>
        <v>-1.3155983824913675</v>
      </c>
      <c r="K21" s="5">
        <f>('TPub_PIB_Trim_N_N-1_Millards'!O21/'TPub_PIB_Trim_N_N-1_Millards'!K21-1)*100</f>
        <v>4.5259633408242683</v>
      </c>
      <c r="L21" s="5">
        <f>('TPub_PIB_Trim_N_N-1_Millards'!P21/'TPub_PIB_Trim_N_N-1_Millards'!L21-1)*100</f>
        <v>-0.10204910507505272</v>
      </c>
      <c r="M21" s="5">
        <f>('TPub_PIB_Trim_N_N-1_Millards'!Q21/'TPub_PIB_Trim_N_N-1_Millards'!M21-1)*100</f>
        <v>-2.869879399650288</v>
      </c>
      <c r="N21" s="5">
        <f>('TPub_PIB_Trim_N_N-1_Millards'!R21/'TPub_PIB_Trim_N_N-1_Millards'!N21-1)*100</f>
        <v>-2.3572449327441736</v>
      </c>
      <c r="O21" s="5">
        <f>('TPub_PIB_Trim_N_N-1_Millards'!S21/'TPub_PIB_Trim_N_N-1_Millards'!O21-1)*100</f>
        <v>0.56852152223407781</v>
      </c>
      <c r="P21" s="5">
        <f>('TPub_PIB_Trim_N_N-1_Millards'!T21/'TPub_PIB_Trim_N_N-1_Millards'!P21-1)*100</f>
        <v>0.86139476738877896</v>
      </c>
      <c r="Q21" s="5">
        <f>('TPub_PIB_Trim_N_N-1_Millards'!U21/'TPub_PIB_Trim_N_N-1_Millards'!Q21-1)*100</f>
        <v>2.2822639534894718</v>
      </c>
      <c r="R21" s="5">
        <f>('TPub_PIB_Trim_N_N-1_Millards'!V21/'TPub_PIB_Trim_N_N-1_Millards'!R21-1)*100</f>
        <v>11.131650612087206</v>
      </c>
      <c r="S21" s="5">
        <f>('TPub_PIB_Trim_N_N-1_Millards'!W21/'TPub_PIB_Trim_N_N-1_Millards'!S21-1)*100</f>
        <v>7.5785451316053853</v>
      </c>
      <c r="T21" s="5">
        <f>('TPub_PIB_Trim_N_N-1_Millards'!X21/'TPub_PIB_Trim_N_N-1_Millards'!T21-1)*100</f>
        <v>8.1053061099584092</v>
      </c>
      <c r="U21" s="5">
        <f>('TPub_PIB_Trim_N_N-1_Millards'!Y21/'TPub_PIB_Trim_N_N-1_Millards'!U21-1)*100</f>
        <v>6.345099970167456</v>
      </c>
      <c r="V21" s="5">
        <f>('TPub_PIB_Trim_N_N-1_Millards'!Z21/'TPub_PIB_Trim_N_N-1_Millards'!V21-1)*100</f>
        <v>3.0287566114135966</v>
      </c>
      <c r="W21" s="5">
        <f>('TPub_PIB_Trim_N_N-1_Millards'!AA21/'TPub_PIB_Trim_N_N-1_Millards'!W21-1)*100</f>
        <v>2.3054649529971938</v>
      </c>
      <c r="X21" s="5">
        <f>('TPub_PIB_Trim_N_N-1_Millards'!AB21/'TPub_PIB_Trim_N_N-1_Millards'!X21-1)*100</f>
        <v>14.697699005763386</v>
      </c>
      <c r="Y21" s="5">
        <f>('TPub_PIB_Trim_N_N-1_Millards'!AC21/'TPub_PIB_Trim_N_N-1_Millards'!Y21-1)*100</f>
        <v>11.603022572031696</v>
      </c>
      <c r="Z21" s="5">
        <f>('TPub_PIB_Trim_N_N-1_Millards'!AD21/'TPub_PIB_Trim_N_N-1_Millards'!Z21-1)*100</f>
        <v>4.11142421835482</v>
      </c>
      <c r="AA21" s="5">
        <f>('TPub_PIB_Trim_N_N-1_Millards'!AE21/'TPub_PIB_Trim_N_N-1_Millards'!AA21-1)*100</f>
        <v>1.5433872416850347</v>
      </c>
      <c r="AB21" s="5">
        <f>('TPub_PIB_Trim_N_N-1_Millards'!AF21/'TPub_PIB_Trim_N_N-1_Millards'!AB21-1)*100</f>
        <v>-6.6327014206955308</v>
      </c>
      <c r="AC21" s="5">
        <f>('TPub_PIB_Trim_N_N-1_Millards'!AG21/'TPub_PIB_Trim_N_N-1_Millards'!AC21-1)*100</f>
        <v>-2.2996150198665521</v>
      </c>
      <c r="AD21" s="5">
        <f>('TPub_PIB_Trim_N_N-1_Millards'!AH21/'TPub_PIB_Trim_N_N-1_Millards'!AD21-1)*100</f>
        <v>-4.018793541130794</v>
      </c>
      <c r="AE21" s="5">
        <f>('TPub_PIB_Trim_N_N-1_Millards'!AI21/'TPub_PIB_Trim_N_N-1_Millards'!AE21-1)*100</f>
        <v>1.8402305546993958E-2</v>
      </c>
      <c r="AF21" s="5">
        <f>('TPub_PIB_Trim_N_N-1_Millards'!AJ21/'TPub_PIB_Trim_N_N-1_Millards'!AF21-1)*100</f>
        <v>0.56812186733796732</v>
      </c>
      <c r="AG21" s="5">
        <f>('TPub_PIB_Trim_N_N-1_Millards'!AK21/'TPub_PIB_Trim_N_N-1_Millards'!AG21-1)*100</f>
        <v>-1.3781488129817498</v>
      </c>
      <c r="AH21" s="5">
        <f>('TPub_PIB_Trim_N_N-1_Millards'!AL21/'TPub_PIB_Trim_N_N-1_Millards'!AH21-1)*100</f>
        <v>15.332331499578356</v>
      </c>
      <c r="AI21" s="5">
        <f>('TPub_PIB_Trim_N_N-1_Millards'!AM21/'TPub_PIB_Trim_N_N-1_Millards'!AI21-1)*100</f>
        <v>15.376379629126546</v>
      </c>
      <c r="AJ21" s="5">
        <f>('TPub_PIB_Trim_N_N-1_Millards'!AN21/'TPub_PIB_Trim_N_N-1_Millards'!AJ21-1)*100</f>
        <v>18.293188256384283</v>
      </c>
      <c r="AK21" s="5">
        <f>('TPub_PIB_Trim_N_N-1_Millards'!AO21/'TPub_PIB_Trim_N_N-1_Millards'!AK21-1)*100</f>
        <v>17.988269418991297</v>
      </c>
      <c r="AL21" s="5">
        <f>('TPub_PIB_Trim_N_N-1_Millards'!AP21/'TPub_PIB_Trim_N_N-1_Millards'!AL21-1)*100</f>
        <v>5.6318921991459936</v>
      </c>
      <c r="AM21" s="5">
        <f>('TPub_PIB_Trim_N_N-1_Millards'!AQ21/'TPub_PIB_Trim_N_N-1_Millards'!AM21-1)*100</f>
        <v>5.2607043235217921</v>
      </c>
      <c r="AN21" s="5">
        <f>('TPub_PIB_Trim_N_N-1_Millards'!AR21/'TPub_PIB_Trim_N_N-1_Millards'!AN21-1)*100</f>
        <v>1.225653378981395</v>
      </c>
      <c r="AO21" s="5">
        <f>('TPub_PIB_Trim_N_N-1_Millards'!AS21/'TPub_PIB_Trim_N_N-1_Millards'!AO21-1)*100</f>
        <v>0.22054925838888018</v>
      </c>
      <c r="AP21" s="5">
        <f>('TPub_PIB_Trim_N_N-1_Millards'!AT21/'TPub_PIB_Trim_N_N-1_Millards'!AP21-1)*100</f>
        <v>8.9042191893651257</v>
      </c>
      <c r="AQ21" s="5">
        <f>('TPub_PIB_Trim_N_N-1_Millards'!AU21/'TPub_PIB_Trim_N_N-1_Millards'!AQ21-1)*100</f>
        <v>8.1944887786130174</v>
      </c>
      <c r="AR21" s="5">
        <f>('TPub_PIB_Trim_N_N-1_Millards'!AV21/'TPub_PIB_Trim_N_N-1_Millards'!AR21-1)*100</f>
        <v>8.0475419166845761</v>
      </c>
      <c r="AS21" s="5">
        <f>('TPub_PIB_Trim_N_N-1_Millards'!AW21/'TPub_PIB_Trim_N_N-1_Millards'!AS21-1)*100</f>
        <v>9.6124811686117084</v>
      </c>
      <c r="AT21" s="5">
        <f>('TPub_PIB_Trim_N_N-1_Millards'!AX21/'TPub_PIB_Trim_N_N-1_Millards'!AT21-1)*100</f>
        <v>3.6601931136079013</v>
      </c>
      <c r="AU21" s="5">
        <f>('TPub_PIB_Trim_N_N-1_Millards'!AY21/'TPub_PIB_Trim_N_N-1_Millards'!AU21-1)*100</f>
        <v>5.3135573578180662</v>
      </c>
      <c r="AV21" s="5">
        <f>('TPub_PIB_Trim_N_N-1_Millards'!AZ21/'TPub_PIB_Trim_N_N-1_Millards'!AV21-1)*100</f>
        <v>5.244179060382903</v>
      </c>
      <c r="AW21" s="5">
        <f>('TPub_PIB_Trim_N_N-1_Millards'!BA21/'TPub_PIB_Trim_N_N-1_Millards'!AW21-1)*100</f>
        <v>8.2699665581614568</v>
      </c>
      <c r="AX21" s="5">
        <f>('TPub_PIB_Trim_N_N-1_Millards'!BB21/'TPub_PIB_Trim_N_N-1_Millards'!AX21-1)*100</f>
        <v>10.388889742981998</v>
      </c>
      <c r="AY21" s="5">
        <f>('TPub_PIB_Trim_N_N-1_Millards'!BC21/'TPub_PIB_Trim_N_N-1_Millards'!AY21-1)*100</f>
        <v>8.6335267796839652</v>
      </c>
      <c r="AZ21" s="5">
        <f>('TPub_PIB_Trim_N_N-1_Millards'!BD21/'TPub_PIB_Trim_N_N-1_Millards'!AZ21-1)*100</f>
        <v>6.3038835945434801</v>
      </c>
      <c r="BA21" s="5">
        <f>('TPub_PIB_Trim_N_N-1_Millards'!BE21/'TPub_PIB_Trim_N_N-1_Millards'!BA21-1)*100</f>
        <v>3.760150531510198</v>
      </c>
      <c r="BB21" s="5">
        <f>('TPub_PIB_Trim_N_N-1_Millards'!BF21/'TPub_PIB_Trim_N_N-1_Millards'!BB21-1)*100</f>
        <v>0.11201371417877137</v>
      </c>
      <c r="BC21" s="5">
        <f>('TPub_PIB_Trim_N_N-1_Millards'!BG21/'TPub_PIB_Trim_N_N-1_Millards'!BC21-1)*100</f>
        <v>5.0413010897178534</v>
      </c>
      <c r="BD21" s="5">
        <f>('TPub_PIB_Trim_N_N-1_Millards'!BH21/'TPub_PIB_Trim_N_N-1_Millards'!BD21-1)*100</f>
        <v>18.362380782158795</v>
      </c>
      <c r="BE21" s="5">
        <f>('TPub_PIB_Trim_N_N-1_Millards'!BI21/'TPub_PIB_Trim_N_N-1_Millards'!BE21-1)*100</f>
        <v>13.245885532851309</v>
      </c>
      <c r="BF21" s="5">
        <f>('TPub_PIB_Trim_N_N-1_Millards'!BJ21/'TPub_PIB_Trim_N_N-1_Millards'!BF21-1)*100</f>
        <v>19.125654814813853</v>
      </c>
      <c r="BG21" s="5">
        <f>('TPub_PIB_Trim_N_N-1_Millards'!BK21/'TPub_PIB_Trim_N_N-1_Millards'!BG21-1)*100</f>
        <v>14.768809255441194</v>
      </c>
      <c r="BH21" s="5">
        <f>('TPub_PIB_Trim_N_N-1_Millards'!BL21/'TPub_PIB_Trim_N_N-1_Millards'!BH21-1)*100</f>
        <v>8.8347554229152081</v>
      </c>
      <c r="BI21" s="5">
        <f>('TPub_PIB_Trim_N_N-1_Millards'!BM21/'TPub_PIB_Trim_N_N-1_Millards'!BI21-1)*100</f>
        <v>11.867479898085076</v>
      </c>
      <c r="BJ21" s="5">
        <f>('TPub_PIB_Trim_N_N-1_Millards'!BN21/'TPub_PIB_Trim_N_N-1_Millards'!BJ21-1)*100</f>
        <v>-1.1453064851139394</v>
      </c>
      <c r="BK21" s="5">
        <f>('TPub_PIB_Trim_N_N-1_Millards'!BO21/'TPub_PIB_Trim_N_N-1_Millards'!BK21-1)*100</f>
        <v>2.1892549296073094</v>
      </c>
      <c r="BL21" s="5">
        <f>('TPub_PIB_Trim_N_N-1_Millards'!BP21/'TPub_PIB_Trim_N_N-1_Millards'!BL21-1)*100</f>
        <v>0.36068137364215769</v>
      </c>
      <c r="BM21" s="5">
        <f>('TPub_PIB_Trim_N_N-1_Millards'!BQ21/'TPub_PIB_Trim_N_N-1_Millards'!BM21-1)*100</f>
        <v>1.159434693178496</v>
      </c>
      <c r="BN21" s="5">
        <f>('TPub_PIB_Trim_N_N-1_Millards'!BR21/'TPub_PIB_Trim_N_N-1_Millards'!BN21-1)*100</f>
        <v>11.270615686707286</v>
      </c>
      <c r="BO21" s="5">
        <f>('TPub_PIB_Trim_N_N-1_Millards'!BS21/'TPub_PIB_Trim_N_N-1_Millards'!BO21-1)*100</f>
        <v>5.4236067349707096</v>
      </c>
      <c r="BP21" s="5">
        <f>('TPub_PIB_Trim_N_N-1_Millards'!BT21/'TPub_PIB_Trim_N_N-1_Millards'!BP21-1)*100</f>
        <v>8.1819499458157132</v>
      </c>
      <c r="BQ21" s="5">
        <f>('TPub_PIB_Trim_N_N-1_Millards'!BU21/'TPub_PIB_Trim_N_N-1_Millards'!BQ21-1)*100</f>
        <v>8.6379365132434049</v>
      </c>
      <c r="BR21" s="5">
        <f>('TPub_PIB_Trim_N_N-1_Millards'!BV21/'TPub_PIB_Trim_N_N-1_Millards'!BR21-1)*100</f>
        <v>12.52963382647987</v>
      </c>
      <c r="BS21" s="5">
        <f>('TPub_PIB_Trim_N_N-1_Millards'!BW21/'TPub_PIB_Trim_N_N-1_Millards'!BS21-1)*100</f>
        <v>14.158975268214524</v>
      </c>
      <c r="BT21" s="5">
        <f>('TPub_PIB_Trim_N_N-1_Millards'!BX21/'TPub_PIB_Trim_N_N-1_Millards'!BT21-1)*100</f>
        <v>14.702847587423818</v>
      </c>
      <c r="BU21" s="5">
        <f>('TPub_PIB_Trim_N_N-1_Millards'!BY21/'TPub_PIB_Trim_N_N-1_Millards'!BU21-1)*100</f>
        <v>8.7229397529342556</v>
      </c>
      <c r="BV21" s="5">
        <f>('TPub_PIB_Trim_N_N-1_Millards'!BZ21/'TPub_PIB_Trim_N_N-1_Millards'!BV21-1)*100</f>
        <v>2.4444272962850011</v>
      </c>
      <c r="BW21" s="5">
        <f>('TPub_PIB_Trim_N_N-1_Millards'!CA21/'TPub_PIB_Trim_N_N-1_Millards'!BW21-1)*100</f>
        <v>0.12940426948364614</v>
      </c>
      <c r="BX21" s="5">
        <f>('TPub_PIB_Trim_N_N-1_Millards'!CB21/'TPub_PIB_Trim_N_N-1_Millards'!BX21-1)*100</f>
        <v>-3.4195326109370261</v>
      </c>
      <c r="BY21" s="5">
        <f>('TPub_PIB_Trim_N_N-1_Millards'!CC21/'TPub_PIB_Trim_N_N-1_Millards'!BY21-1)*100</f>
        <v>3.5856846219751493</v>
      </c>
    </row>
    <row r="22" spans="1:77" x14ac:dyDescent="0.55000000000000004">
      <c r="A22" s="4" t="s">
        <v>17</v>
      </c>
      <c r="B22" s="5">
        <f>('TPub_PIB_Trim_N_N-1_Millards'!F22/'TPub_PIB_Trim_N_N-1_Millards'!B22-1)*100</f>
        <v>-18.128352783142109</v>
      </c>
      <c r="C22" s="5">
        <f>('TPub_PIB_Trim_N_N-1_Millards'!G22/'TPub_PIB_Trim_N_N-1_Millards'!C22-1)*100</f>
        <v>43.257295944774519</v>
      </c>
      <c r="D22" s="5">
        <f>('TPub_PIB_Trim_N_N-1_Millards'!H22/'TPub_PIB_Trim_N_N-1_Millards'!D22-1)*100</f>
        <v>-9.2850638727084984</v>
      </c>
      <c r="E22" s="5">
        <f>('TPub_PIB_Trim_N_N-1_Millards'!I22/'TPub_PIB_Trim_N_N-1_Millards'!E22-1)*100</f>
        <v>22.13144841397807</v>
      </c>
      <c r="F22" s="5">
        <f>('TPub_PIB_Trim_N_N-1_Millards'!J22/'TPub_PIB_Trim_N_N-1_Millards'!F22-1)*100</f>
        <v>22.077029100200129</v>
      </c>
      <c r="G22" s="5">
        <f>('TPub_PIB_Trim_N_N-1_Millards'!K22/'TPub_PIB_Trim_N_N-1_Millards'!G22-1)*100</f>
        <v>11.519765096685441</v>
      </c>
      <c r="H22" s="5">
        <f>('TPub_PIB_Trim_N_N-1_Millards'!L22/'TPub_PIB_Trim_N_N-1_Millards'!H22-1)*100</f>
        <v>-2.09802263505241</v>
      </c>
      <c r="I22" s="5">
        <f>('TPub_PIB_Trim_N_N-1_Millards'!M22/'TPub_PIB_Trim_N_N-1_Millards'!I22-1)*100</f>
        <v>9.2146711062167874</v>
      </c>
      <c r="J22" s="5">
        <f>('TPub_PIB_Trim_N_N-1_Millards'!N22/'TPub_PIB_Trim_N_N-1_Millards'!J22-1)*100</f>
        <v>-4.6240044854520379</v>
      </c>
      <c r="K22" s="5">
        <f>('TPub_PIB_Trim_N_N-1_Millards'!O22/'TPub_PIB_Trim_N_N-1_Millards'!K22-1)*100</f>
        <v>-28.718630897078732</v>
      </c>
      <c r="L22" s="5">
        <f>('TPub_PIB_Trim_N_N-1_Millards'!P22/'TPub_PIB_Trim_N_N-1_Millards'!L22-1)*100</f>
        <v>23.042563656207584</v>
      </c>
      <c r="M22" s="5">
        <f>('TPub_PIB_Trim_N_N-1_Millards'!Q22/'TPub_PIB_Trim_N_N-1_Millards'!M22-1)*100</f>
        <v>3.2886369426248452</v>
      </c>
      <c r="N22" s="5">
        <f>('TPub_PIB_Trim_N_N-1_Millards'!R22/'TPub_PIB_Trim_N_N-1_Millards'!N22-1)*100</f>
        <v>-3.165570718534727</v>
      </c>
      <c r="O22" s="5">
        <f>('TPub_PIB_Trim_N_N-1_Millards'!S22/'TPub_PIB_Trim_N_N-1_Millards'!O22-1)*100</f>
        <v>36.775089668791217</v>
      </c>
      <c r="P22" s="5">
        <f>('TPub_PIB_Trim_N_N-1_Millards'!T22/'TPub_PIB_Trim_N_N-1_Millards'!P22-1)*100</f>
        <v>12.172525006067559</v>
      </c>
      <c r="Q22" s="5">
        <f>('TPub_PIB_Trim_N_N-1_Millards'!U22/'TPub_PIB_Trim_N_N-1_Millards'!Q22-1)*100</f>
        <v>-30.195809020427255</v>
      </c>
      <c r="R22" s="5">
        <f>('TPub_PIB_Trim_N_N-1_Millards'!V22/'TPub_PIB_Trim_N_N-1_Millards'!R22-1)*100</f>
        <v>64.491368273036386</v>
      </c>
      <c r="S22" s="5">
        <f>('TPub_PIB_Trim_N_N-1_Millards'!W22/'TPub_PIB_Trim_N_N-1_Millards'!S22-1)*100</f>
        <v>-21.324419380067162</v>
      </c>
      <c r="T22" s="5">
        <f>('TPub_PIB_Trim_N_N-1_Millards'!X22/'TPub_PIB_Trim_N_N-1_Millards'!T22-1)*100</f>
        <v>17.898878635127623</v>
      </c>
      <c r="U22" s="5">
        <f>('TPub_PIB_Trim_N_N-1_Millards'!Y22/'TPub_PIB_Trim_N_N-1_Millards'!U22-1)*100</f>
        <v>43.183506022403662</v>
      </c>
      <c r="V22" s="5">
        <f>('TPub_PIB_Trim_N_N-1_Millards'!Z22/'TPub_PIB_Trim_N_N-1_Millards'!V22-1)*100</f>
        <v>-15.955442108315577</v>
      </c>
      <c r="W22" s="5">
        <f>('TPub_PIB_Trim_N_N-1_Millards'!AA22/'TPub_PIB_Trim_N_N-1_Millards'!W22-1)*100</f>
        <v>64.200816051140009</v>
      </c>
      <c r="X22" s="5">
        <f>('TPub_PIB_Trim_N_N-1_Millards'!AB22/'TPub_PIB_Trim_N_N-1_Millards'!X22-1)*100</f>
        <v>-28.507910939781876</v>
      </c>
      <c r="Y22" s="5">
        <f>('TPub_PIB_Trim_N_N-1_Millards'!AC22/'TPub_PIB_Trim_N_N-1_Millards'!Y22-1)*100</f>
        <v>4.7748528324816464</v>
      </c>
      <c r="Z22" s="5">
        <f>('TPub_PIB_Trim_N_N-1_Millards'!AD22/'TPub_PIB_Trim_N_N-1_Millards'!Z22-1)*100</f>
        <v>-10.035701020628807</v>
      </c>
      <c r="AA22" s="5">
        <f>('TPub_PIB_Trim_N_N-1_Millards'!AE22/'TPub_PIB_Trim_N_N-1_Millards'!AA22-1)*100</f>
        <v>-56.004167037867504</v>
      </c>
      <c r="AB22" s="5">
        <f>('TPub_PIB_Trim_N_N-1_Millards'!AF22/'TPub_PIB_Trim_N_N-1_Millards'!AB22-1)*100</f>
        <v>-22.236121573257929</v>
      </c>
      <c r="AC22" s="5">
        <f>('TPub_PIB_Trim_N_N-1_Millards'!AG22/'TPub_PIB_Trim_N_N-1_Millards'!AC22-1)*100</f>
        <v>-59.413793794625924</v>
      </c>
      <c r="AD22" s="5">
        <f>('TPub_PIB_Trim_N_N-1_Millards'!AH22/'TPub_PIB_Trim_N_N-1_Millards'!AD22-1)*100</f>
        <v>-63.624587662931489</v>
      </c>
      <c r="AE22" s="5">
        <f>('TPub_PIB_Trim_N_N-1_Millards'!AI22/'TPub_PIB_Trim_N_N-1_Millards'!AE22-1)*100</f>
        <v>-0.34339612961206134</v>
      </c>
      <c r="AF22" s="5">
        <f>('TPub_PIB_Trim_N_N-1_Millards'!AJ22/'TPub_PIB_Trim_N_N-1_Millards'!AF22-1)*100</f>
        <v>-60.434820171567203</v>
      </c>
      <c r="AG22" s="5">
        <f>('TPub_PIB_Trim_N_N-1_Millards'!AK22/'TPub_PIB_Trim_N_N-1_Millards'!AG22-1)*100</f>
        <v>61.856826047797895</v>
      </c>
      <c r="AH22" s="5">
        <f>('TPub_PIB_Trim_N_N-1_Millards'!AL22/'TPub_PIB_Trim_N_N-1_Millards'!AH22-1)*100</f>
        <v>15.846460731629563</v>
      </c>
      <c r="AI22" s="5">
        <f>('TPub_PIB_Trim_N_N-1_Millards'!AM22/'TPub_PIB_Trim_N_N-1_Millards'!AI22-1)*100</f>
        <v>35.484078004451568</v>
      </c>
      <c r="AJ22" s="5">
        <f>('TPub_PIB_Trim_N_N-1_Millards'!AN22/'TPub_PIB_Trim_N_N-1_Millards'!AJ22-1)*100</f>
        <v>227.91347253284053</v>
      </c>
      <c r="AK22" s="5">
        <f>('TPub_PIB_Trim_N_N-1_Millards'!AO22/'TPub_PIB_Trim_N_N-1_Millards'!AK22-1)*100</f>
        <v>-28.546835878221454</v>
      </c>
      <c r="AL22" s="5">
        <f>('TPub_PIB_Trim_N_N-1_Millards'!AP22/'TPub_PIB_Trim_N_N-1_Millards'!AL22-1)*100</f>
        <v>-2.4133800889115764</v>
      </c>
      <c r="AM22" s="5">
        <f>('TPub_PIB_Trim_N_N-1_Millards'!AQ22/'TPub_PIB_Trim_N_N-1_Millards'!AM22-1)*100</f>
        <v>-16.070315351736376</v>
      </c>
      <c r="AN22" s="5">
        <f>('TPub_PIB_Trim_N_N-1_Millards'!AR22/'TPub_PIB_Trim_N_N-1_Millards'!AN22-1)*100</f>
        <v>-14.247088816418984</v>
      </c>
      <c r="AO22" s="5">
        <f>('TPub_PIB_Trim_N_N-1_Millards'!AS22/'TPub_PIB_Trim_N_N-1_Millards'!AO22-1)*100</f>
        <v>89.714608747667455</v>
      </c>
      <c r="AP22" s="5">
        <f>('TPub_PIB_Trim_N_N-1_Millards'!AT22/'TPub_PIB_Trim_N_N-1_Millards'!AP22-1)*100</f>
        <v>92.790585069406433</v>
      </c>
      <c r="AQ22" s="5">
        <f>('TPub_PIB_Trim_N_N-1_Millards'!AU22/'TPub_PIB_Trim_N_N-1_Millards'!AQ22-1)*100</f>
        <v>65.726339296547877</v>
      </c>
      <c r="AR22" s="5">
        <f>('TPub_PIB_Trim_N_N-1_Millards'!AV22/'TPub_PIB_Trim_N_N-1_Millards'!AR22-1)*100</f>
        <v>-11.130064910799343</v>
      </c>
      <c r="AS22" s="5">
        <f>('TPub_PIB_Trim_N_N-1_Millards'!AW22/'TPub_PIB_Trim_N_N-1_Millards'!AS22-1)*100</f>
        <v>7.1762749682796168</v>
      </c>
      <c r="AT22" s="5">
        <f>('TPub_PIB_Trim_N_N-1_Millards'!AX22/'TPub_PIB_Trim_N_N-1_Millards'!AT22-1)*100</f>
        <v>1.6319091169552546</v>
      </c>
      <c r="AU22" s="5">
        <f>('TPub_PIB_Trim_N_N-1_Millards'!AY22/'TPub_PIB_Trim_N_N-1_Millards'!AU22-1)*100</f>
        <v>-22.515228769788877</v>
      </c>
      <c r="AV22" s="5">
        <f>('TPub_PIB_Trim_N_N-1_Millards'!AZ22/'TPub_PIB_Trim_N_N-1_Millards'!AV22-1)*100</f>
        <v>77.474021099440819</v>
      </c>
      <c r="AW22" s="5">
        <f>('TPub_PIB_Trim_N_N-1_Millards'!BA22/'TPub_PIB_Trim_N_N-1_Millards'!AW22-1)*100</f>
        <v>1.5070858905190887</v>
      </c>
      <c r="AX22" s="5">
        <f>('TPub_PIB_Trim_N_N-1_Millards'!BB22/'TPub_PIB_Trim_N_N-1_Millards'!AX22-1)*100</f>
        <v>12.829741978269894</v>
      </c>
      <c r="AY22" s="5">
        <f>('TPub_PIB_Trim_N_N-1_Millards'!BC22/'TPub_PIB_Trim_N_N-1_Millards'!AY22-1)*100</f>
        <v>24.798431097219641</v>
      </c>
      <c r="AZ22" s="5">
        <f>('TPub_PIB_Trim_N_N-1_Millards'!BD22/'TPub_PIB_Trim_N_N-1_Millards'!AZ22-1)*100</f>
        <v>-19.034824694596676</v>
      </c>
      <c r="BA22" s="5">
        <f>('TPub_PIB_Trim_N_N-1_Millards'!BE22/'TPub_PIB_Trim_N_N-1_Millards'!BA22-1)*100</f>
        <v>8.6195800181646973</v>
      </c>
      <c r="BB22" s="5">
        <f>('TPub_PIB_Trim_N_N-1_Millards'!BF22/'TPub_PIB_Trim_N_N-1_Millards'!BB22-1)*100</f>
        <v>13.035389978326473</v>
      </c>
      <c r="BC22" s="5">
        <f>('TPub_PIB_Trim_N_N-1_Millards'!BG22/'TPub_PIB_Trim_N_N-1_Millards'!BC22-1)*100</f>
        <v>10.765333536419464</v>
      </c>
      <c r="BD22" s="5">
        <f>('TPub_PIB_Trim_N_N-1_Millards'!BH22/'TPub_PIB_Trim_N_N-1_Millards'!BD22-1)*100</f>
        <v>-13.577273986702743</v>
      </c>
      <c r="BE22" s="5">
        <f>('TPub_PIB_Trim_N_N-1_Millards'!BI22/'TPub_PIB_Trim_N_N-1_Millards'!BE22-1)*100</f>
        <v>36.525962882053697</v>
      </c>
      <c r="BF22" s="5">
        <f>('TPub_PIB_Trim_N_N-1_Millards'!BJ22/'TPub_PIB_Trim_N_N-1_Millards'!BF22-1)*100</f>
        <v>-6.221907144217087</v>
      </c>
      <c r="BG22" s="5">
        <f>('TPub_PIB_Trim_N_N-1_Millards'!BK22/'TPub_PIB_Trim_N_N-1_Millards'!BG22-1)*100</f>
        <v>-5.0561687188095839</v>
      </c>
      <c r="BH22" s="5">
        <f>('TPub_PIB_Trim_N_N-1_Millards'!BL22/'TPub_PIB_Trim_N_N-1_Millards'!BH22-1)*100</f>
        <v>74.341543655369421</v>
      </c>
      <c r="BI22" s="5">
        <f>('TPub_PIB_Trim_N_N-1_Millards'!BM22/'TPub_PIB_Trim_N_N-1_Millards'!BI22-1)*100</f>
        <v>-23.398944776755581</v>
      </c>
      <c r="BJ22" s="5">
        <f>('TPub_PIB_Trim_N_N-1_Millards'!BN22/'TPub_PIB_Trim_N_N-1_Millards'!BJ22-1)*100</f>
        <v>38.767567618854756</v>
      </c>
      <c r="BK22" s="5">
        <f>('TPub_PIB_Trim_N_N-1_Millards'!BO22/'TPub_PIB_Trim_N_N-1_Millards'!BK22-1)*100</f>
        <v>-5.7428221993095052</v>
      </c>
      <c r="BL22" s="5">
        <f>('TPub_PIB_Trim_N_N-1_Millards'!BP22/'TPub_PIB_Trim_N_N-1_Millards'!BL22-1)*100</f>
        <v>-53.241404385569858</v>
      </c>
      <c r="BM22" s="5">
        <f>('TPub_PIB_Trim_N_N-1_Millards'!BQ22/'TPub_PIB_Trim_N_N-1_Millards'!BM22-1)*100</f>
        <v>24.088886478198447</v>
      </c>
      <c r="BN22" s="5">
        <f>('TPub_PIB_Trim_N_N-1_Millards'!BR22/'TPub_PIB_Trim_N_N-1_Millards'!BN22-1)*100</f>
        <v>-27.344501257938958</v>
      </c>
      <c r="BO22" s="5">
        <f>('TPub_PIB_Trim_N_N-1_Millards'!BS22/'TPub_PIB_Trim_N_N-1_Millards'!BO22-1)*100</f>
        <v>-11.871275118230706</v>
      </c>
      <c r="BP22" s="5">
        <f>('TPub_PIB_Trim_N_N-1_Millards'!BT22/'TPub_PIB_Trim_N_N-1_Millards'!BP22-1)*100</f>
        <v>32.875735039830012</v>
      </c>
      <c r="BQ22" s="5">
        <f>('TPub_PIB_Trim_N_N-1_Millards'!BU22/'TPub_PIB_Trim_N_N-1_Millards'!BQ22-1)*100</f>
        <v>-42.684264729234719</v>
      </c>
      <c r="BR22" s="5">
        <f>('TPub_PIB_Trim_N_N-1_Millards'!BV22/'TPub_PIB_Trim_N_N-1_Millards'!BR22-1)*100</f>
        <v>0.17653060901885453</v>
      </c>
      <c r="BS22" s="5">
        <f>('TPub_PIB_Trim_N_N-1_Millards'!BW22/'TPub_PIB_Trim_N_N-1_Millards'!BS22-1)*100</f>
        <v>-29.414679827655167</v>
      </c>
      <c r="BT22" s="5">
        <f>('TPub_PIB_Trim_N_N-1_Millards'!BX22/'TPub_PIB_Trim_N_N-1_Millards'!BT22-1)*100</f>
        <v>14.115441841799559</v>
      </c>
      <c r="BU22" s="5">
        <f>('TPub_PIB_Trim_N_N-1_Millards'!BY22/'TPub_PIB_Trim_N_N-1_Millards'!BU22-1)*100</f>
        <v>30.074189230512506</v>
      </c>
      <c r="BV22" s="5">
        <f>('TPub_PIB_Trim_N_N-1_Millards'!BZ22/'TPub_PIB_Trim_N_N-1_Millards'!BV22-1)*100</f>
        <v>10.497504475178744</v>
      </c>
      <c r="BW22" s="5">
        <f>('TPub_PIB_Trim_N_N-1_Millards'!CA22/'TPub_PIB_Trim_N_N-1_Millards'!BW22-1)*100</f>
        <v>38.064107663574291</v>
      </c>
      <c r="BX22" s="5">
        <f>('TPub_PIB_Trim_N_N-1_Millards'!CB22/'TPub_PIB_Trim_N_N-1_Millards'!BX22-1)*100</f>
        <v>-6.6575266259793047</v>
      </c>
      <c r="BY22" s="5">
        <f>('TPub_PIB_Trim_N_N-1_Millards'!CC22/'TPub_PIB_Trim_N_N-1_Millards'!BY22-1)*100</f>
        <v>3.9847565000966867</v>
      </c>
    </row>
    <row r="23" spans="1:77" x14ac:dyDescent="0.55000000000000004">
      <c r="A23" s="2" t="s">
        <v>18</v>
      </c>
      <c r="B23" s="6">
        <f>('TPub_PIB_Trim_N_N-1_Millards'!F23/'TPub_PIB_Trim_N_N-1_Millards'!B23-1)*100</f>
        <v>10.005911250226784</v>
      </c>
      <c r="C23" s="6">
        <f>('TPub_PIB_Trim_N_N-1_Millards'!G23/'TPub_PIB_Trim_N_N-1_Millards'!C23-1)*100</f>
        <v>9.6890306626495448</v>
      </c>
      <c r="D23" s="6">
        <f>('TPub_PIB_Trim_N_N-1_Millards'!H23/'TPub_PIB_Trim_N_N-1_Millards'!D23-1)*100</f>
        <v>7.9683810308780911</v>
      </c>
      <c r="E23" s="6">
        <f>('TPub_PIB_Trim_N_N-1_Millards'!I23/'TPub_PIB_Trim_N_N-1_Millards'!E23-1)*100</f>
        <v>9.4160661708373894</v>
      </c>
      <c r="F23" s="6">
        <f>('TPub_PIB_Trim_N_N-1_Millards'!J23/'TPub_PIB_Trim_N_N-1_Millards'!F23-1)*100</f>
        <v>9.753791571540793</v>
      </c>
      <c r="G23" s="6">
        <f>('TPub_PIB_Trim_N_N-1_Millards'!K23/'TPub_PIB_Trim_N_N-1_Millards'!G23-1)*100</f>
        <v>6.3959057630537997</v>
      </c>
      <c r="H23" s="6">
        <f>('TPub_PIB_Trim_N_N-1_Millards'!L23/'TPub_PIB_Trim_N_N-1_Millards'!H23-1)*100</f>
        <v>4.786881549896016</v>
      </c>
      <c r="I23" s="6">
        <f>('TPub_PIB_Trim_N_N-1_Millards'!M23/'TPub_PIB_Trim_N_N-1_Millards'!I23-1)*100</f>
        <v>2.4105866022170686</v>
      </c>
      <c r="J23" s="6">
        <f>('TPub_PIB_Trim_N_N-1_Millards'!N23/'TPub_PIB_Trim_N_N-1_Millards'!J23-1)*100</f>
        <v>6.781096126964492</v>
      </c>
      <c r="K23" s="6">
        <f>('TPub_PIB_Trim_N_N-1_Millards'!O23/'TPub_PIB_Trim_N_N-1_Millards'!K23-1)*100</f>
        <v>12.735470844639885</v>
      </c>
      <c r="L23" s="6">
        <f>('TPub_PIB_Trim_N_N-1_Millards'!P23/'TPub_PIB_Trim_N_N-1_Millards'!L23-1)*100</f>
        <v>14.109844360317435</v>
      </c>
      <c r="M23" s="6">
        <f>('TPub_PIB_Trim_N_N-1_Millards'!Q23/'TPub_PIB_Trim_N_N-1_Millards'!M23-1)*100</f>
        <v>4.4899334515589695</v>
      </c>
      <c r="N23" s="6">
        <f>('TPub_PIB_Trim_N_N-1_Millards'!R23/'TPub_PIB_Trim_N_N-1_Millards'!N23-1)*100</f>
        <v>3.0220769887167265</v>
      </c>
      <c r="O23" s="6">
        <f>('TPub_PIB_Trim_N_N-1_Millards'!S23/'TPub_PIB_Trim_N_N-1_Millards'!O23-1)*100</f>
        <v>-0.54151682407055368</v>
      </c>
      <c r="P23" s="6">
        <f>('TPub_PIB_Trim_N_N-1_Millards'!T23/'TPub_PIB_Trim_N_N-1_Millards'!P23-1)*100</f>
        <v>1.5346589638508989</v>
      </c>
      <c r="Q23" s="6">
        <f>('TPub_PIB_Trim_N_N-1_Millards'!U23/'TPub_PIB_Trim_N_N-1_Millards'!Q23-1)*100</f>
        <v>9.9386076487318675</v>
      </c>
      <c r="R23" s="6">
        <f>('TPub_PIB_Trim_N_N-1_Millards'!V23/'TPub_PIB_Trim_N_N-1_Millards'!R23-1)*100</f>
        <v>7.9079113824851888</v>
      </c>
      <c r="S23" s="6">
        <f>('TPub_PIB_Trim_N_N-1_Millards'!W23/'TPub_PIB_Trim_N_N-1_Millards'!S23-1)*100</f>
        <v>14.781286666620264</v>
      </c>
      <c r="T23" s="6">
        <f>('TPub_PIB_Trim_N_N-1_Millards'!X23/'TPub_PIB_Trim_N_N-1_Millards'!T23-1)*100</f>
        <v>16.03337161924334</v>
      </c>
      <c r="U23" s="6">
        <f>('TPub_PIB_Trim_N_N-1_Millards'!Y23/'TPub_PIB_Trim_N_N-1_Millards'!U23-1)*100</f>
        <v>16.535710399890124</v>
      </c>
      <c r="V23" s="6">
        <f>('TPub_PIB_Trim_N_N-1_Millards'!Z23/'TPub_PIB_Trim_N_N-1_Millards'!V23-1)*100</f>
        <v>10.746876702430797</v>
      </c>
      <c r="W23" s="6">
        <f>('TPub_PIB_Trim_N_N-1_Millards'!AA23/'TPub_PIB_Trim_N_N-1_Millards'!W23-1)*100</f>
        <v>8.6254964908611278</v>
      </c>
      <c r="X23" s="6">
        <f>('TPub_PIB_Trim_N_N-1_Millards'!AB23/'TPub_PIB_Trim_N_N-1_Millards'!X23-1)*100</f>
        <v>7.4494102633147818</v>
      </c>
      <c r="Y23" s="6">
        <f>('TPub_PIB_Trim_N_N-1_Millards'!AC23/'TPub_PIB_Trim_N_N-1_Millards'!Y23-1)*100</f>
        <v>5.0282972773242562</v>
      </c>
      <c r="Z23" s="6">
        <f>('TPub_PIB_Trim_N_N-1_Millards'!AD23/'TPub_PIB_Trim_N_N-1_Millards'!Z23-1)*100</f>
        <v>2.158511171891031</v>
      </c>
      <c r="AA23" s="6">
        <f>('TPub_PIB_Trim_N_N-1_Millards'!AE23/'TPub_PIB_Trim_N_N-1_Millards'!AA23-1)*100</f>
        <v>-3.795454797574449</v>
      </c>
      <c r="AB23" s="6">
        <f>('TPub_PIB_Trim_N_N-1_Millards'!AF23/'TPub_PIB_Trim_N_N-1_Millards'!AB23-1)*100</f>
        <v>1.148334622051661</v>
      </c>
      <c r="AC23" s="6">
        <f>('TPub_PIB_Trim_N_N-1_Millards'!AG23/'TPub_PIB_Trim_N_N-1_Millards'!AC23-1)*100</f>
        <v>-2.7902660488537401</v>
      </c>
      <c r="AD23" s="6">
        <f>('TPub_PIB_Trim_N_N-1_Millards'!AH23/'TPub_PIB_Trim_N_N-1_Millards'!AD23-1)*100</f>
        <v>1.1395000963228874</v>
      </c>
      <c r="AE23" s="6">
        <f>('TPub_PIB_Trim_N_N-1_Millards'!AI23/'TPub_PIB_Trim_N_N-1_Millards'!AE23-1)*100</f>
        <v>15.307024339085263</v>
      </c>
      <c r="AF23" s="6">
        <f>('TPub_PIB_Trim_N_N-1_Millards'!AJ23/'TPub_PIB_Trim_N_N-1_Millards'!AF23-1)*100</f>
        <v>5.9182773858801774</v>
      </c>
      <c r="AG23" s="6">
        <f>('TPub_PIB_Trim_N_N-1_Millards'!AK23/'TPub_PIB_Trim_N_N-1_Millards'!AG23-1)*100</f>
        <v>6.103490261756761</v>
      </c>
      <c r="AH23" s="6">
        <f>('TPub_PIB_Trim_N_N-1_Millards'!AL23/'TPub_PIB_Trim_N_N-1_Millards'!AH23-1)*100</f>
        <v>8.9613365696306744</v>
      </c>
      <c r="AI23" s="6">
        <f>('TPub_PIB_Trim_N_N-1_Millards'!AM23/'TPub_PIB_Trim_N_N-1_Millards'!AI23-1)*100</f>
        <v>9.2891256493936147</v>
      </c>
      <c r="AJ23" s="6">
        <f>('TPub_PIB_Trim_N_N-1_Millards'!AN23/'TPub_PIB_Trim_N_N-1_Millards'!AJ23-1)*100</f>
        <v>8.7239776951108183</v>
      </c>
      <c r="AK23" s="6">
        <f>('TPub_PIB_Trim_N_N-1_Millards'!AO23/'TPub_PIB_Trim_N_N-1_Millards'!AK23-1)*100</f>
        <v>10.626458376467319</v>
      </c>
      <c r="AL23" s="6">
        <f>('TPub_PIB_Trim_N_N-1_Millards'!AP23/'TPub_PIB_Trim_N_N-1_Millards'!AL23-1)*100</f>
        <v>8.012009976314971</v>
      </c>
      <c r="AM23" s="6">
        <f>('TPub_PIB_Trim_N_N-1_Millards'!AQ23/'TPub_PIB_Trim_N_N-1_Millards'!AM23-1)*100</f>
        <v>0.99277280876686191</v>
      </c>
      <c r="AN23" s="6">
        <f>('TPub_PIB_Trim_N_N-1_Millards'!AR23/'TPub_PIB_Trim_N_N-1_Millards'!AN23-1)*100</f>
        <v>6.5537119953245515</v>
      </c>
      <c r="AO23" s="6">
        <f>('TPub_PIB_Trim_N_N-1_Millards'!AS23/'TPub_PIB_Trim_N_N-1_Millards'!AO23-1)*100</f>
        <v>9.9172487716955295</v>
      </c>
      <c r="AP23" s="6">
        <f>('TPub_PIB_Trim_N_N-1_Millards'!AT23/'TPub_PIB_Trim_N_N-1_Millards'!AP23-1)*100</f>
        <v>11.286195562354751</v>
      </c>
      <c r="AQ23" s="6">
        <f>('TPub_PIB_Trim_N_N-1_Millards'!AU23/'TPub_PIB_Trim_N_N-1_Millards'!AQ23-1)*100</f>
        <v>10.521642256765528</v>
      </c>
      <c r="AR23" s="6">
        <f>('TPub_PIB_Trim_N_N-1_Millards'!AV23/'TPub_PIB_Trim_N_N-1_Millards'!AR23-1)*100</f>
        <v>7.5406898256029864</v>
      </c>
      <c r="AS23" s="6">
        <f>('TPub_PIB_Trim_N_N-1_Millards'!AW23/'TPub_PIB_Trim_N_N-1_Millards'!AS23-1)*100</f>
        <v>4.293056101681425</v>
      </c>
      <c r="AT23" s="6">
        <f>('TPub_PIB_Trim_N_N-1_Millards'!AX23/'TPub_PIB_Trim_N_N-1_Millards'!AT23-1)*100</f>
        <v>1.505037489079375</v>
      </c>
      <c r="AU23" s="6">
        <f>('TPub_PIB_Trim_N_N-1_Millards'!AY23/'TPub_PIB_Trim_N_N-1_Millards'!AU23-1)*100</f>
        <v>1.9341894597331155</v>
      </c>
      <c r="AV23" s="6">
        <f>('TPub_PIB_Trim_N_N-1_Millards'!AZ23/'TPub_PIB_Trim_N_N-1_Millards'!AV23-1)*100</f>
        <v>1.7863724935936354</v>
      </c>
      <c r="AW23" s="6">
        <f>('TPub_PIB_Trim_N_N-1_Millards'!BA23/'TPub_PIB_Trim_N_N-1_Millards'!AW23-1)*100</f>
        <v>8.0508936572941003</v>
      </c>
      <c r="AX23" s="6">
        <f>('TPub_PIB_Trim_N_N-1_Millards'!BB23/'TPub_PIB_Trim_N_N-1_Millards'!AX23-1)*100</f>
        <v>4.8003334095908512</v>
      </c>
      <c r="AY23" s="6">
        <f>('TPub_PIB_Trim_N_N-1_Millards'!BC23/'TPub_PIB_Trim_N_N-1_Millards'!AY23-1)*100</f>
        <v>0.55908604330214828</v>
      </c>
      <c r="AZ23" s="6">
        <f>('TPub_PIB_Trim_N_N-1_Millards'!BD23/'TPub_PIB_Trim_N_N-1_Millards'!AZ23-1)*100</f>
        <v>8.7575262336753603</v>
      </c>
      <c r="BA23" s="6">
        <f>('TPub_PIB_Trim_N_N-1_Millards'!BE23/'TPub_PIB_Trim_N_N-1_Millards'!BA23-1)*100</f>
        <v>4.0112309228529153</v>
      </c>
      <c r="BB23" s="6">
        <f>('TPub_PIB_Trim_N_N-1_Millards'!BF23/'TPub_PIB_Trim_N_N-1_Millards'!BB23-1)*100</f>
        <v>6.3667783359755648</v>
      </c>
      <c r="BC23" s="6">
        <f>('TPub_PIB_Trim_N_N-1_Millards'!BG23/'TPub_PIB_Trim_N_N-1_Millards'!BC23-1)*100</f>
        <v>6.6859423606875801</v>
      </c>
      <c r="BD23" s="6">
        <f>('TPub_PIB_Trim_N_N-1_Millards'!BH23/'TPub_PIB_Trim_N_N-1_Millards'!BD23-1)*100</f>
        <v>3.3518659558551045</v>
      </c>
      <c r="BE23" s="6">
        <f>('TPub_PIB_Trim_N_N-1_Millards'!BI23/'TPub_PIB_Trim_N_N-1_Millards'!BE23-1)*100</f>
        <v>7.7901226407262714</v>
      </c>
      <c r="BF23" s="6">
        <f>('TPub_PIB_Trim_N_N-1_Millards'!BJ23/'TPub_PIB_Trim_N_N-1_Millards'!BF23-1)*100</f>
        <v>3.2264567535734034</v>
      </c>
      <c r="BG23" s="6">
        <f>('TPub_PIB_Trim_N_N-1_Millards'!BK23/'TPub_PIB_Trim_N_N-1_Millards'!BG23-1)*100</f>
        <v>-1.3605548888774188</v>
      </c>
      <c r="BH23" s="6">
        <f>('TPub_PIB_Trim_N_N-1_Millards'!BL23/'TPub_PIB_Trim_N_N-1_Millards'!BH23-1)*100</f>
        <v>0.63257007814616628</v>
      </c>
      <c r="BI23" s="6">
        <f>('TPub_PIB_Trim_N_N-1_Millards'!BM23/'TPub_PIB_Trim_N_N-1_Millards'!BI23-1)*100</f>
        <v>0.53815717680469888</v>
      </c>
      <c r="BJ23" s="6">
        <f>('TPub_PIB_Trim_N_N-1_Millards'!BN23/'TPub_PIB_Trim_N_N-1_Millards'!BJ23-1)*100</f>
        <v>-0.57166610820917896</v>
      </c>
      <c r="BK23" s="6">
        <f>('TPub_PIB_Trim_N_N-1_Millards'!BO23/'TPub_PIB_Trim_N_N-1_Millards'!BK23-1)*100</f>
        <v>-2.6748002096205314</v>
      </c>
      <c r="BL23" s="6">
        <f>('TPub_PIB_Trim_N_N-1_Millards'!BP23/'TPub_PIB_Trim_N_N-1_Millards'!BL23-1)*100</f>
        <v>-2.0226089068964503</v>
      </c>
      <c r="BM23" s="6">
        <f>('TPub_PIB_Trim_N_N-1_Millards'!BQ23/'TPub_PIB_Trim_N_N-1_Millards'!BM23-1)*100</f>
        <v>-2.8613565623976878</v>
      </c>
      <c r="BN23" s="6">
        <f>('TPub_PIB_Trim_N_N-1_Millards'!BR23/'TPub_PIB_Trim_N_N-1_Millards'!BN23-1)*100</f>
        <v>6.8876191749890125</v>
      </c>
      <c r="BO23" s="6">
        <f>('TPub_PIB_Trim_N_N-1_Millards'!BS23/'TPub_PIB_Trim_N_N-1_Millards'!BO23-1)*100</f>
        <v>8.4285406347684333</v>
      </c>
      <c r="BP23" s="6">
        <f>('TPub_PIB_Trim_N_N-1_Millards'!BT23/'TPub_PIB_Trim_N_N-1_Millards'!BP23-1)*100</f>
        <v>5.9069904477546009</v>
      </c>
      <c r="BQ23" s="6">
        <f>('TPub_PIB_Trim_N_N-1_Millards'!BU23/'TPub_PIB_Trim_N_N-1_Millards'!BQ23-1)*100</f>
        <v>4.411306579491292</v>
      </c>
      <c r="BR23" s="6">
        <f>('TPub_PIB_Trim_N_N-1_Millards'!BV23/'TPub_PIB_Trim_N_N-1_Millards'!BR23-1)*100</f>
        <v>10.004986423737838</v>
      </c>
      <c r="BS23" s="6">
        <f>('TPub_PIB_Trim_N_N-1_Millards'!BW23/'TPub_PIB_Trim_N_N-1_Millards'!BS23-1)*100</f>
        <v>12.26995051672397</v>
      </c>
      <c r="BT23" s="6">
        <f>('TPub_PIB_Trim_N_N-1_Millards'!BX23/'TPub_PIB_Trim_N_N-1_Millards'!BT23-1)*100</f>
        <v>12.840240720576279</v>
      </c>
      <c r="BU23" s="6">
        <f>('TPub_PIB_Trim_N_N-1_Millards'!BY23/'TPub_PIB_Trim_N_N-1_Millards'!BU23-1)*100</f>
        <v>10.913231786106149</v>
      </c>
      <c r="BV23" s="6">
        <f>('TPub_PIB_Trim_N_N-1_Millards'!BZ23/'TPub_PIB_Trim_N_N-1_Millards'!BV23-1)*100</f>
        <v>6.7077332991350547</v>
      </c>
      <c r="BW23" s="6">
        <f>('TPub_PIB_Trim_N_N-1_Millards'!CA23/'TPub_PIB_Trim_N_N-1_Millards'!BW23-1)*100</f>
        <v>6.276894183097248</v>
      </c>
      <c r="BX23" s="6">
        <f>('TPub_PIB_Trim_N_N-1_Millards'!CB23/'TPub_PIB_Trim_N_N-1_Millards'!BX23-1)*100</f>
        <v>5.737351782476896</v>
      </c>
      <c r="BY23" s="6">
        <f>('TPub_PIB_Trim_N_N-1_Millards'!CC23/'TPub_PIB_Trim_N_N-1_Millards'!BY23-1)*100</f>
        <v>5.8703931456129066</v>
      </c>
    </row>
    <row r="24" spans="1:77" x14ac:dyDescent="0.55000000000000004">
      <c r="A24" s="4" t="s">
        <v>19</v>
      </c>
      <c r="B24" s="5">
        <f>('TPub_PIB_Trim_N_N-1_Millards'!F24/'TPub_PIB_Trim_N_N-1_Millards'!B24-1)*100</f>
        <v>14.026607513229795</v>
      </c>
      <c r="C24" s="5">
        <f>('TPub_PIB_Trim_N_N-1_Millards'!G24/'TPub_PIB_Trim_N_N-1_Millards'!C24-1)*100</f>
        <v>7.896543191649763</v>
      </c>
      <c r="D24" s="5">
        <f>('TPub_PIB_Trim_N_N-1_Millards'!H24/'TPub_PIB_Trim_N_N-1_Millards'!D24-1)*100</f>
        <v>3.6630820887036286</v>
      </c>
      <c r="E24" s="5">
        <f>('TPub_PIB_Trim_N_N-1_Millards'!I24/'TPub_PIB_Trim_N_N-1_Millards'!E24-1)*100</f>
        <v>5.5004459533632977</v>
      </c>
      <c r="F24" s="5">
        <f>('TPub_PIB_Trim_N_N-1_Millards'!J24/'TPub_PIB_Trim_N_N-1_Millards'!F24-1)*100</f>
        <v>5.2342868086884264</v>
      </c>
      <c r="G24" s="5">
        <f>('TPub_PIB_Trim_N_N-1_Millards'!K24/'TPub_PIB_Trim_N_N-1_Millards'!G24-1)*100</f>
        <v>-2.1456498374514688</v>
      </c>
      <c r="H24" s="5">
        <f>('TPub_PIB_Trim_N_N-1_Millards'!L24/'TPub_PIB_Trim_N_N-1_Millards'!H24-1)*100</f>
        <v>2.2909955206505073</v>
      </c>
      <c r="I24" s="5">
        <f>('TPub_PIB_Trim_N_N-1_Millards'!M24/'TPub_PIB_Trim_N_N-1_Millards'!I24-1)*100</f>
        <v>2.5482948828922103</v>
      </c>
      <c r="J24" s="5">
        <f>('TPub_PIB_Trim_N_N-1_Millards'!N24/'TPub_PIB_Trim_N_N-1_Millards'!J24-1)*100</f>
        <v>7.245800431079652</v>
      </c>
      <c r="K24" s="5">
        <f>('TPub_PIB_Trim_N_N-1_Millards'!O24/'TPub_PIB_Trim_N_N-1_Millards'!K24-1)*100</f>
        <v>20.945153584268226</v>
      </c>
      <c r="L24" s="5">
        <f>('TPub_PIB_Trim_N_N-1_Millards'!P24/'TPub_PIB_Trim_N_N-1_Millards'!L24-1)*100</f>
        <v>21.21026361360925</v>
      </c>
      <c r="M24" s="5">
        <f>('TPub_PIB_Trim_N_N-1_Millards'!Q24/'TPub_PIB_Trim_N_N-1_Millards'!M24-1)*100</f>
        <v>8.8433080053340163</v>
      </c>
      <c r="N24" s="5">
        <f>('TPub_PIB_Trim_N_N-1_Millards'!R24/'TPub_PIB_Trim_N_N-1_Millards'!N24-1)*100</f>
        <v>3.6123711338228448</v>
      </c>
      <c r="O24" s="5">
        <f>('TPub_PIB_Trim_N_N-1_Millards'!S24/'TPub_PIB_Trim_N_N-1_Millards'!O24-1)*100</f>
        <v>4.0206627115017879</v>
      </c>
      <c r="P24" s="5">
        <f>('TPub_PIB_Trim_N_N-1_Millards'!T24/'TPub_PIB_Trim_N_N-1_Millards'!P24-1)*100</f>
        <v>1.5755562803063006</v>
      </c>
      <c r="Q24" s="5">
        <f>('TPub_PIB_Trim_N_N-1_Millards'!U24/'TPub_PIB_Trim_N_N-1_Millards'!Q24-1)*100</f>
        <v>1.5313995711305317</v>
      </c>
      <c r="R24" s="5">
        <f>('TPub_PIB_Trim_N_N-1_Millards'!V24/'TPub_PIB_Trim_N_N-1_Millards'!R24-1)*100</f>
        <v>-3.4124519232089479</v>
      </c>
      <c r="S24" s="5">
        <f>('TPub_PIB_Trim_N_N-1_Millards'!W24/'TPub_PIB_Trim_N_N-1_Millards'!S24-1)*100</f>
        <v>3.8436616589399675</v>
      </c>
      <c r="T24" s="5">
        <f>('TPub_PIB_Trim_N_N-1_Millards'!X24/'TPub_PIB_Trim_N_N-1_Millards'!T24-1)*100</f>
        <v>12.605462962543367</v>
      </c>
      <c r="U24" s="5">
        <f>('TPub_PIB_Trim_N_N-1_Millards'!Y24/'TPub_PIB_Trim_N_N-1_Millards'!U24-1)*100</f>
        <v>13.547881868901257</v>
      </c>
      <c r="V24" s="5">
        <f>('TPub_PIB_Trim_N_N-1_Millards'!Z24/'TPub_PIB_Trim_N_N-1_Millards'!V24-1)*100</f>
        <v>27.335429487360983</v>
      </c>
      <c r="W24" s="5">
        <f>('TPub_PIB_Trim_N_N-1_Millards'!AA24/'TPub_PIB_Trim_N_N-1_Millards'!W24-1)*100</f>
        <v>23.281303887331095</v>
      </c>
      <c r="X24" s="5">
        <f>('TPub_PIB_Trim_N_N-1_Millards'!AB24/'TPub_PIB_Trim_N_N-1_Millards'!X24-1)*100</f>
        <v>15.076066338438743</v>
      </c>
      <c r="Y24" s="5">
        <f>('TPub_PIB_Trim_N_N-1_Millards'!AC24/'TPub_PIB_Trim_N_N-1_Millards'!Y24-1)*100</f>
        <v>10.353332933937832</v>
      </c>
      <c r="Z24" s="5">
        <f>('TPub_PIB_Trim_N_N-1_Millards'!AD24/'TPub_PIB_Trim_N_N-1_Millards'!Z24-1)*100</f>
        <v>-5.4775773933874783</v>
      </c>
      <c r="AA24" s="5">
        <f>('TPub_PIB_Trim_N_N-1_Millards'!AE24/'TPub_PIB_Trim_N_N-1_Millards'!AA24-1)*100</f>
        <v>-4.222404095060539</v>
      </c>
      <c r="AB24" s="5">
        <f>('TPub_PIB_Trim_N_N-1_Millards'!AF24/'TPub_PIB_Trim_N_N-1_Millards'!AB24-1)*100</f>
        <v>-0.30448490524692673</v>
      </c>
      <c r="AC24" s="5">
        <f>('TPub_PIB_Trim_N_N-1_Millards'!AG24/'TPub_PIB_Trim_N_N-1_Millards'!AC24-1)*100</f>
        <v>-5.0382250342309138</v>
      </c>
      <c r="AD24" s="5">
        <f>('TPub_PIB_Trim_N_N-1_Millards'!AH24/'TPub_PIB_Trim_N_N-1_Millards'!AD24-1)*100</f>
        <v>14.532315978414644</v>
      </c>
      <c r="AE24" s="5">
        <f>('TPub_PIB_Trim_N_N-1_Millards'!AI24/'TPub_PIB_Trim_N_N-1_Millards'!AE24-1)*100</f>
        <v>13.953562013400166</v>
      </c>
      <c r="AF24" s="5">
        <f>('TPub_PIB_Trim_N_N-1_Millards'!AJ24/'TPub_PIB_Trim_N_N-1_Millards'!AF24-1)*100</f>
        <v>13.605490889359316</v>
      </c>
      <c r="AG24" s="5">
        <f>('TPub_PIB_Trim_N_N-1_Millards'!AK24/'TPub_PIB_Trim_N_N-1_Millards'!AG24-1)*100</f>
        <v>19.807452249547786</v>
      </c>
      <c r="AH24" s="5">
        <f>('TPub_PIB_Trim_N_N-1_Millards'!AL24/'TPub_PIB_Trim_N_N-1_Millards'!AH24-1)*100</f>
        <v>12.323197375610073</v>
      </c>
      <c r="AI24" s="5">
        <f>('TPub_PIB_Trim_N_N-1_Millards'!AM24/'TPub_PIB_Trim_N_N-1_Millards'!AI24-1)*100</f>
        <v>8.069912762617415</v>
      </c>
      <c r="AJ24" s="5">
        <f>('TPub_PIB_Trim_N_N-1_Millards'!AN24/'TPub_PIB_Trim_N_N-1_Millards'!AJ24-1)*100</f>
        <v>6.5630618819643161</v>
      </c>
      <c r="AK24" s="5">
        <f>('TPub_PIB_Trim_N_N-1_Millards'!AO24/'TPub_PIB_Trim_N_N-1_Millards'!AK24-1)*100</f>
        <v>15.11955699476626</v>
      </c>
      <c r="AL24" s="5">
        <f>('TPub_PIB_Trim_N_N-1_Millards'!AP24/'TPub_PIB_Trim_N_N-1_Millards'!AL24-1)*100</f>
        <v>-1.3818624926408285</v>
      </c>
      <c r="AM24" s="5">
        <f>('TPub_PIB_Trim_N_N-1_Millards'!AQ24/'TPub_PIB_Trim_N_N-1_Millards'!AM24-1)*100</f>
        <v>3.0123939830297264</v>
      </c>
      <c r="AN24" s="5">
        <f>('TPub_PIB_Trim_N_N-1_Millards'!AR24/'TPub_PIB_Trim_N_N-1_Millards'!AN24-1)*100</f>
        <v>4.9992314215342448</v>
      </c>
      <c r="AO24" s="5">
        <f>('TPub_PIB_Trim_N_N-1_Millards'!AS24/'TPub_PIB_Trim_N_N-1_Millards'!AO24-1)*100</f>
        <v>-1.7602066369745151</v>
      </c>
      <c r="AP24" s="5">
        <f>('TPub_PIB_Trim_N_N-1_Millards'!AT24/'TPub_PIB_Trim_N_N-1_Millards'!AP24-1)*100</f>
        <v>6.7530757024638177</v>
      </c>
      <c r="AQ24" s="5">
        <f>('TPub_PIB_Trim_N_N-1_Millards'!AU24/'TPub_PIB_Trim_N_N-1_Millards'!AQ24-1)*100</f>
        <v>8.7909911455681389</v>
      </c>
      <c r="AR24" s="5">
        <f>('TPub_PIB_Trim_N_N-1_Millards'!AV24/'TPub_PIB_Trim_N_N-1_Millards'!AR24-1)*100</f>
        <v>7.8232056583775078</v>
      </c>
      <c r="AS24" s="5">
        <f>('TPub_PIB_Trim_N_N-1_Millards'!AW24/'TPub_PIB_Trim_N_N-1_Millards'!AS24-1)*100</f>
        <v>4.1921255260274348</v>
      </c>
      <c r="AT24" s="5">
        <f>('TPub_PIB_Trim_N_N-1_Millards'!AX24/'TPub_PIB_Trim_N_N-1_Millards'!AT24-1)*100</f>
        <v>4.1436372273950361</v>
      </c>
      <c r="AU24" s="5">
        <f>('TPub_PIB_Trim_N_N-1_Millards'!AY24/'TPub_PIB_Trim_N_N-1_Millards'!AU24-1)*100</f>
        <v>1.0339415108959304</v>
      </c>
      <c r="AV24" s="5">
        <f>('TPub_PIB_Trim_N_N-1_Millards'!AZ24/'TPub_PIB_Trim_N_N-1_Millards'!AV24-1)*100</f>
        <v>1.2006859174893636</v>
      </c>
      <c r="AW24" s="5">
        <f>('TPub_PIB_Trim_N_N-1_Millards'!BA24/'TPub_PIB_Trim_N_N-1_Millards'!AW24-1)*100</f>
        <v>3.0732337157212353</v>
      </c>
      <c r="AX24" s="5">
        <f>('TPub_PIB_Trim_N_N-1_Millards'!BB24/'TPub_PIB_Trim_N_N-1_Millards'!AX24-1)*100</f>
        <v>5.0294985138967352</v>
      </c>
      <c r="AY24" s="5">
        <f>('TPub_PIB_Trim_N_N-1_Millards'!BC24/'TPub_PIB_Trim_N_N-1_Millards'!AY24-1)*100</f>
        <v>5.8845415076137941</v>
      </c>
      <c r="AZ24" s="5">
        <f>('TPub_PIB_Trim_N_N-1_Millards'!BD24/'TPub_PIB_Trim_N_N-1_Millards'!AZ24-1)*100</f>
        <v>8.7429207142159413</v>
      </c>
      <c r="BA24" s="5">
        <f>('TPub_PIB_Trim_N_N-1_Millards'!BE24/'TPub_PIB_Trim_N_N-1_Millards'!BA24-1)*100</f>
        <v>6.3918295337336284</v>
      </c>
      <c r="BB24" s="5">
        <f>('TPub_PIB_Trim_N_N-1_Millards'!BF24/'TPub_PIB_Trim_N_N-1_Millards'!BB24-1)*100</f>
        <v>3.7477422882526978</v>
      </c>
      <c r="BC24" s="5">
        <f>('TPub_PIB_Trim_N_N-1_Millards'!BG24/'TPub_PIB_Trim_N_N-1_Millards'!BC24-1)*100</f>
        <v>6.1694053569424145</v>
      </c>
      <c r="BD24" s="5">
        <f>('TPub_PIB_Trim_N_N-1_Millards'!BH24/'TPub_PIB_Trim_N_N-1_Millards'!BD24-1)*100</f>
        <v>5.4841029616914838</v>
      </c>
      <c r="BE24" s="5">
        <f>('TPub_PIB_Trim_N_N-1_Millards'!BI24/'TPub_PIB_Trim_N_N-1_Millards'!BE24-1)*100</f>
        <v>0.77393095399456158</v>
      </c>
      <c r="BF24" s="5">
        <f>('TPub_PIB_Trim_N_N-1_Millards'!BJ24/'TPub_PIB_Trim_N_N-1_Millards'!BF24-1)*100</f>
        <v>-1.4474774598715934</v>
      </c>
      <c r="BG24" s="5">
        <f>('TPub_PIB_Trim_N_N-1_Millards'!BK24/'TPub_PIB_Trim_N_N-1_Millards'!BG24-1)*100</f>
        <v>-5.7456505840352001</v>
      </c>
      <c r="BH24" s="5">
        <f>('TPub_PIB_Trim_N_N-1_Millards'!BL24/'TPub_PIB_Trim_N_N-1_Millards'!BH24-1)*100</f>
        <v>-7.017114787006884</v>
      </c>
      <c r="BI24" s="5">
        <f>('TPub_PIB_Trim_N_N-1_Millards'!BM24/'TPub_PIB_Trim_N_N-1_Millards'!BI24-1)*100</f>
        <v>-6.0500763054166962</v>
      </c>
      <c r="BJ24" s="5">
        <f>('TPub_PIB_Trim_N_N-1_Millards'!BN24/'TPub_PIB_Trim_N_N-1_Millards'!BJ24-1)*100</f>
        <v>-4.7010744710114345</v>
      </c>
      <c r="BK24" s="5">
        <f>('TPub_PIB_Trim_N_N-1_Millards'!BO24/'TPub_PIB_Trim_N_N-1_Millards'!BK24-1)*100</f>
        <v>1.0250887466708436</v>
      </c>
      <c r="BL24" s="5">
        <f>('TPub_PIB_Trim_N_N-1_Millards'!BP24/'TPub_PIB_Trim_N_N-1_Millards'!BL24-1)*100</f>
        <v>0.44050081834909882</v>
      </c>
      <c r="BM24" s="5">
        <f>('TPub_PIB_Trim_N_N-1_Millards'!BQ24/'TPub_PIB_Trim_N_N-1_Millards'!BM24-1)*100</f>
        <v>4.1746396351495463</v>
      </c>
      <c r="BN24" s="5">
        <f>('TPub_PIB_Trim_N_N-1_Millards'!BR24/'TPub_PIB_Trim_N_N-1_Millards'!BN24-1)*100</f>
        <v>7.2623564991908252</v>
      </c>
      <c r="BO24" s="5">
        <f>('TPub_PIB_Trim_N_N-1_Millards'!BS24/'TPub_PIB_Trim_N_N-1_Millards'!BO24-1)*100</f>
        <v>6.4470980662110211</v>
      </c>
      <c r="BP24" s="5">
        <f>('TPub_PIB_Trim_N_N-1_Millards'!BT24/'TPub_PIB_Trim_N_N-1_Millards'!BP24-1)*100</f>
        <v>9.8408705403034258</v>
      </c>
      <c r="BQ24" s="5">
        <f>('TPub_PIB_Trim_N_N-1_Millards'!BU24/'TPub_PIB_Trim_N_N-1_Millards'!BQ24-1)*100</f>
        <v>7.6410857589875425</v>
      </c>
      <c r="BR24" s="5">
        <f>('TPub_PIB_Trim_N_N-1_Millards'!BV24/'TPub_PIB_Trim_N_N-1_Millards'!BR24-1)*100</f>
        <v>10.766893447469194</v>
      </c>
      <c r="BS24" s="5">
        <f>('TPub_PIB_Trim_N_N-1_Millards'!BW24/'TPub_PIB_Trim_N_N-1_Millards'!BS24-1)*100</f>
        <v>23.460773975513295</v>
      </c>
      <c r="BT24" s="5">
        <f>('TPub_PIB_Trim_N_N-1_Millards'!BX24/'TPub_PIB_Trim_N_N-1_Millards'!BT24-1)*100</f>
        <v>23.739493736238025</v>
      </c>
      <c r="BU24" s="5">
        <f>('TPub_PIB_Trim_N_N-1_Millards'!BY24/'TPub_PIB_Trim_N_N-1_Millards'!BU24-1)*100</f>
        <v>15.104832839755634</v>
      </c>
      <c r="BV24" s="5">
        <f>('TPub_PIB_Trim_N_N-1_Millards'!BZ24/'TPub_PIB_Trim_N_N-1_Millards'!BV24-1)*100</f>
        <v>9.4677352878143495</v>
      </c>
      <c r="BW24" s="5">
        <f>('TPub_PIB_Trim_N_N-1_Millards'!CA24/'TPub_PIB_Trim_N_N-1_Millards'!BW24-1)*100</f>
        <v>4.5277004481158789</v>
      </c>
      <c r="BX24" s="5">
        <f>('TPub_PIB_Trim_N_N-1_Millards'!CB24/'TPub_PIB_Trim_N_N-1_Millards'!BX24-1)*100</f>
        <v>4.0239178538979514</v>
      </c>
      <c r="BY24" s="5">
        <f>('TPub_PIB_Trim_N_N-1_Millards'!CC24/'TPub_PIB_Trim_N_N-1_Millards'!BY24-1)*100</f>
        <v>2.9046797999083829</v>
      </c>
    </row>
    <row r="25" spans="1:77" x14ac:dyDescent="0.55000000000000004">
      <c r="A25" s="4" t="s">
        <v>20</v>
      </c>
      <c r="B25" s="5">
        <f>('TPub_PIB_Trim_N_N-1_Millards'!F25/'TPub_PIB_Trim_N_N-1_Millards'!B25-1)*100</f>
        <v>22.281573361456218</v>
      </c>
      <c r="C25" s="5">
        <f>('TPub_PIB_Trim_N_N-1_Millards'!G25/'TPub_PIB_Trim_N_N-1_Millards'!C25-1)*100</f>
        <v>15.855463364633415</v>
      </c>
      <c r="D25" s="5">
        <f>('TPub_PIB_Trim_N_N-1_Millards'!H25/'TPub_PIB_Trim_N_N-1_Millards'!D25-1)*100</f>
        <v>11.939766279671748</v>
      </c>
      <c r="E25" s="5">
        <f>('TPub_PIB_Trim_N_N-1_Millards'!I25/'TPub_PIB_Trim_N_N-1_Millards'!E25-1)*100</f>
        <v>14.821491359916195</v>
      </c>
      <c r="F25" s="5">
        <f>('TPub_PIB_Trim_N_N-1_Millards'!J25/'TPub_PIB_Trim_N_N-1_Millards'!F25-1)*100</f>
        <v>52.118890382727436</v>
      </c>
      <c r="G25" s="5">
        <f>('TPub_PIB_Trim_N_N-1_Millards'!K25/'TPub_PIB_Trim_N_N-1_Millards'!G25-1)*100</f>
        <v>33.786837015090555</v>
      </c>
      <c r="H25" s="5">
        <f>('TPub_PIB_Trim_N_N-1_Millards'!L25/'TPub_PIB_Trim_N_N-1_Millards'!H25-1)*100</f>
        <v>31.482547694535555</v>
      </c>
      <c r="I25" s="5">
        <f>('TPub_PIB_Trim_N_N-1_Millards'!M25/'TPub_PIB_Trim_N_N-1_Millards'!I25-1)*100</f>
        <v>17.601589945871822</v>
      </c>
      <c r="J25" s="5">
        <f>('TPub_PIB_Trim_N_N-1_Millards'!N25/'TPub_PIB_Trim_N_N-1_Millards'!J25-1)*100</f>
        <v>-8.5296933198819698</v>
      </c>
      <c r="K25" s="5">
        <f>('TPub_PIB_Trim_N_N-1_Millards'!O25/'TPub_PIB_Trim_N_N-1_Millards'!K25-1)*100</f>
        <v>-0.48756752537104653</v>
      </c>
      <c r="L25" s="5">
        <f>('TPub_PIB_Trim_N_N-1_Millards'!P25/'TPub_PIB_Trim_N_N-1_Millards'!L25-1)*100</f>
        <v>1.3210554745281655</v>
      </c>
      <c r="M25" s="5">
        <f>('TPub_PIB_Trim_N_N-1_Millards'!Q25/'TPub_PIB_Trim_N_N-1_Millards'!M25-1)*100</f>
        <v>-0.16549285734884789</v>
      </c>
      <c r="N25" s="5">
        <f>('TPub_PIB_Trim_N_N-1_Millards'!R25/'TPub_PIB_Trim_N_N-1_Millards'!N25-1)*100</f>
        <v>-16.736728166489133</v>
      </c>
      <c r="O25" s="5">
        <f>('TPub_PIB_Trim_N_N-1_Millards'!S25/'TPub_PIB_Trim_N_N-1_Millards'!O25-1)*100</f>
        <v>-2.3866312612554785</v>
      </c>
      <c r="P25" s="5">
        <f>('TPub_PIB_Trim_N_N-1_Millards'!T25/'TPub_PIB_Trim_N_N-1_Millards'!P25-1)*100</f>
        <v>2.1680275075045552</v>
      </c>
      <c r="Q25" s="5">
        <f>('TPub_PIB_Trim_N_N-1_Millards'!U25/'TPub_PIB_Trim_N_N-1_Millards'!Q25-1)*100</f>
        <v>1.0831162186364596</v>
      </c>
      <c r="R25" s="5">
        <f>('TPub_PIB_Trim_N_N-1_Millards'!V25/'TPub_PIB_Trim_N_N-1_Millards'!R25-1)*100</f>
        <v>33.205045423323121</v>
      </c>
      <c r="S25" s="5">
        <f>('TPub_PIB_Trim_N_N-1_Millards'!W25/'TPub_PIB_Trim_N_N-1_Millards'!S25-1)*100</f>
        <v>34.766834757557994</v>
      </c>
      <c r="T25" s="5">
        <f>('TPub_PIB_Trim_N_N-1_Millards'!X25/'TPub_PIB_Trim_N_N-1_Millards'!T25-1)*100</f>
        <v>40.840275780410693</v>
      </c>
      <c r="U25" s="5">
        <f>('TPub_PIB_Trim_N_N-1_Millards'!Y25/'TPub_PIB_Trim_N_N-1_Millards'!U25-1)*100</f>
        <v>38.991312481702181</v>
      </c>
      <c r="V25" s="5">
        <f>('TPub_PIB_Trim_N_N-1_Millards'!Z25/'TPub_PIB_Trim_N_N-1_Millards'!V25-1)*100</f>
        <v>17.161647065607344</v>
      </c>
      <c r="W25" s="5">
        <f>('TPub_PIB_Trim_N_N-1_Millards'!AA25/'TPub_PIB_Trim_N_N-1_Millards'!W25-1)*100</f>
        <v>16.363002337550903</v>
      </c>
      <c r="X25" s="5">
        <f>('TPub_PIB_Trim_N_N-1_Millards'!AB25/'TPub_PIB_Trim_N_N-1_Millards'!X25-1)*100</f>
        <v>11.210649132770456</v>
      </c>
      <c r="Y25" s="5">
        <f>('TPub_PIB_Trim_N_N-1_Millards'!AC25/'TPub_PIB_Trim_N_N-1_Millards'!Y25-1)*100</f>
        <v>8.3572009377347314</v>
      </c>
      <c r="Z25" s="5">
        <f>('TPub_PIB_Trim_N_N-1_Millards'!AD25/'TPub_PIB_Trim_N_N-1_Millards'!Z25-1)*100</f>
        <v>-20.829766187540631</v>
      </c>
      <c r="AA25" s="5">
        <f>('TPub_PIB_Trim_N_N-1_Millards'!AE25/'TPub_PIB_Trim_N_N-1_Millards'!AA25-1)*100</f>
        <v>-19.711610285383774</v>
      </c>
      <c r="AB25" s="5">
        <f>('TPub_PIB_Trim_N_N-1_Millards'!AF25/'TPub_PIB_Trim_N_N-1_Millards'!AB25-1)*100</f>
        <v>-18.225805633968083</v>
      </c>
      <c r="AC25" s="5">
        <f>('TPub_PIB_Trim_N_N-1_Millards'!AG25/'TPub_PIB_Trim_N_N-1_Millards'!AC25-1)*100</f>
        <v>-24.135640539803681</v>
      </c>
      <c r="AD25" s="5">
        <f>('TPub_PIB_Trim_N_N-1_Millards'!AH25/'TPub_PIB_Trim_N_N-1_Millards'!AD25-1)*100</f>
        <v>14.653524873073565</v>
      </c>
      <c r="AE25" s="5">
        <f>('TPub_PIB_Trim_N_N-1_Millards'!AI25/'TPub_PIB_Trim_N_N-1_Millards'!AE25-1)*100</f>
        <v>11.499989635798125</v>
      </c>
      <c r="AF25" s="5">
        <f>('TPub_PIB_Trim_N_N-1_Millards'!AJ25/'TPub_PIB_Trim_N_N-1_Millards'!AF25-1)*100</f>
        <v>10.703842832023236</v>
      </c>
      <c r="AG25" s="5">
        <f>('TPub_PIB_Trim_N_N-1_Millards'!AK25/'TPub_PIB_Trim_N_N-1_Millards'!AG25-1)*100</f>
        <v>16.521851578411283</v>
      </c>
      <c r="AH25" s="5">
        <f>('TPub_PIB_Trim_N_N-1_Millards'!AL25/'TPub_PIB_Trim_N_N-1_Millards'!AH25-1)*100</f>
        <v>14.649321588952869</v>
      </c>
      <c r="AI25" s="5">
        <f>('TPub_PIB_Trim_N_N-1_Millards'!AM25/'TPub_PIB_Trim_N_N-1_Millards'!AI25-1)*100</f>
        <v>9.3469714682416161</v>
      </c>
      <c r="AJ25" s="5">
        <f>('TPub_PIB_Trim_N_N-1_Millards'!AN25/'TPub_PIB_Trim_N_N-1_Millards'!AJ25-1)*100</f>
        <v>7.5166928057045057</v>
      </c>
      <c r="AK25" s="5">
        <f>('TPub_PIB_Trim_N_N-1_Millards'!AO25/'TPub_PIB_Trim_N_N-1_Millards'!AK25-1)*100</f>
        <v>18.907744760609901</v>
      </c>
      <c r="AL25" s="5">
        <f>('TPub_PIB_Trim_N_N-1_Millards'!AP25/'TPub_PIB_Trim_N_N-1_Millards'!AL25-1)*100</f>
        <v>4.4214350601044616</v>
      </c>
      <c r="AM25" s="5">
        <f>('TPub_PIB_Trim_N_N-1_Millards'!AQ25/'TPub_PIB_Trim_N_N-1_Millards'!AM25-1)*100</f>
        <v>10.661493471901661</v>
      </c>
      <c r="AN25" s="5">
        <f>('TPub_PIB_Trim_N_N-1_Millards'!AR25/'TPub_PIB_Trim_N_N-1_Millards'!AN25-1)*100</f>
        <v>13.200179768901155</v>
      </c>
      <c r="AO25" s="5">
        <f>('TPub_PIB_Trim_N_N-1_Millards'!AS25/'TPub_PIB_Trim_N_N-1_Millards'!AO25-1)*100</f>
        <v>2.4715951770158284</v>
      </c>
      <c r="AP25" s="5">
        <f>('TPub_PIB_Trim_N_N-1_Millards'!AT25/'TPub_PIB_Trim_N_N-1_Millards'!AP25-1)*100</f>
        <v>11.980059035196877</v>
      </c>
      <c r="AQ25" s="5">
        <f>('TPub_PIB_Trim_N_N-1_Millards'!AU25/'TPub_PIB_Trim_N_N-1_Millards'!AQ25-1)*100</f>
        <v>13.331584711924016</v>
      </c>
      <c r="AR25" s="5">
        <f>('TPub_PIB_Trim_N_N-1_Millards'!AV25/'TPub_PIB_Trim_N_N-1_Millards'!AR25-1)*100</f>
        <v>10.802298076000216</v>
      </c>
      <c r="AS25" s="5">
        <f>('TPub_PIB_Trim_N_N-1_Millards'!AW25/'TPub_PIB_Trim_N_N-1_Millards'!AS25-1)*100</f>
        <v>5.4603653343302749</v>
      </c>
      <c r="AT25" s="5">
        <f>('TPub_PIB_Trim_N_N-1_Millards'!AX25/'TPub_PIB_Trim_N_N-1_Millards'!AT25-1)*100</f>
        <v>7.018940240491145</v>
      </c>
      <c r="AU25" s="5">
        <f>('TPub_PIB_Trim_N_N-1_Millards'!AY25/'TPub_PIB_Trim_N_N-1_Millards'!AU25-1)*100</f>
        <v>4.9443238470595618</v>
      </c>
      <c r="AV25" s="5">
        <f>('TPub_PIB_Trim_N_N-1_Millards'!AZ25/'TPub_PIB_Trim_N_N-1_Millards'!AV25-1)*100</f>
        <v>6.9110713823324232</v>
      </c>
      <c r="AW25" s="5">
        <f>('TPub_PIB_Trim_N_N-1_Millards'!BA25/'TPub_PIB_Trim_N_N-1_Millards'!AW25-1)*100</f>
        <v>9.3099822743806691</v>
      </c>
      <c r="AX25" s="5">
        <f>('TPub_PIB_Trim_N_N-1_Millards'!BB25/'TPub_PIB_Trim_N_N-1_Millards'!AX25-1)*100</f>
        <v>7.5205733618183723</v>
      </c>
      <c r="AY25" s="5">
        <f>('TPub_PIB_Trim_N_N-1_Millards'!BC25/'TPub_PIB_Trim_N_N-1_Millards'!AY25-1)*100</f>
        <v>9.930754917893637</v>
      </c>
      <c r="AZ25" s="5">
        <f>('TPub_PIB_Trim_N_N-1_Millards'!BD25/'TPub_PIB_Trim_N_N-1_Millards'!AZ25-1)*100</f>
        <v>15.30319072547417</v>
      </c>
      <c r="BA25" s="5">
        <f>('TPub_PIB_Trim_N_N-1_Millards'!BE25/'TPub_PIB_Trim_N_N-1_Millards'!BA25-1)*100</f>
        <v>16.136976689845618</v>
      </c>
      <c r="BB25" s="5">
        <f>('TPub_PIB_Trim_N_N-1_Millards'!BF25/'TPub_PIB_Trim_N_N-1_Millards'!BB25-1)*100</f>
        <v>9.3800588763376389</v>
      </c>
      <c r="BC25" s="5">
        <f>('TPub_PIB_Trim_N_N-1_Millards'!BG25/'TPub_PIB_Trim_N_N-1_Millards'!BC25-1)*100</f>
        <v>14.270584777328654</v>
      </c>
      <c r="BD25" s="5">
        <f>('TPub_PIB_Trim_N_N-1_Millards'!BH25/'TPub_PIB_Trim_N_N-1_Millards'!BD25-1)*100</f>
        <v>11.024907645741466</v>
      </c>
      <c r="BE25" s="5">
        <f>('TPub_PIB_Trim_N_N-1_Millards'!BI25/'TPub_PIB_Trim_N_N-1_Millards'!BE25-1)*100</f>
        <v>-1.9121823517098124</v>
      </c>
      <c r="BF25" s="5">
        <f>('TPub_PIB_Trim_N_N-1_Millards'!BJ25/'TPub_PIB_Trim_N_N-1_Millards'!BF25-1)*100</f>
        <v>-6.3959111112198759</v>
      </c>
      <c r="BG25" s="5">
        <f>('TPub_PIB_Trim_N_N-1_Millards'!BK25/'TPub_PIB_Trim_N_N-1_Millards'!BG25-1)*100</f>
        <v>-17.614277827329651</v>
      </c>
      <c r="BH25" s="5">
        <f>('TPub_PIB_Trim_N_N-1_Millards'!BL25/'TPub_PIB_Trim_N_N-1_Millards'!BH25-1)*100</f>
        <v>-20.899784486595252</v>
      </c>
      <c r="BI25" s="5">
        <f>('TPub_PIB_Trim_N_N-1_Millards'!BM25/'TPub_PIB_Trim_N_N-1_Millards'!BI25-1)*100</f>
        <v>-17.53354270906836</v>
      </c>
      <c r="BJ25" s="5">
        <f>('TPub_PIB_Trim_N_N-1_Millards'!BN25/'TPub_PIB_Trim_N_N-1_Millards'!BJ25-1)*100</f>
        <v>-10.532546873345394</v>
      </c>
      <c r="BK25" s="5">
        <f>('TPub_PIB_Trim_N_N-1_Millards'!BO25/'TPub_PIB_Trim_N_N-1_Millards'!BK25-1)*100</f>
        <v>3.2728172110756404</v>
      </c>
      <c r="BL25" s="5">
        <f>('TPub_PIB_Trim_N_N-1_Millards'!BP25/'TPub_PIB_Trim_N_N-1_Millards'!BL25-1)*100</f>
        <v>6.8331897883370685</v>
      </c>
      <c r="BM25" s="5">
        <f>('TPub_PIB_Trim_N_N-1_Millards'!BQ25/'TPub_PIB_Trim_N_N-1_Millards'!BM25-1)*100</f>
        <v>10.94475755087354</v>
      </c>
      <c r="BN25" s="5">
        <f>('TPub_PIB_Trim_N_N-1_Millards'!BR25/'TPub_PIB_Trim_N_N-1_Millards'!BN25-1)*100</f>
        <v>7.1456747034848167</v>
      </c>
      <c r="BO25" s="5">
        <f>('TPub_PIB_Trim_N_N-1_Millards'!BS25/'TPub_PIB_Trim_N_N-1_Millards'!BO25-1)*100</f>
        <v>3.6387812246297058</v>
      </c>
      <c r="BP25" s="5">
        <f>('TPub_PIB_Trim_N_N-1_Millards'!BT25/'TPub_PIB_Trim_N_N-1_Millards'!BP25-1)*100</f>
        <v>5.7821602196840516</v>
      </c>
      <c r="BQ25" s="5">
        <f>('TPub_PIB_Trim_N_N-1_Millards'!BU25/'TPub_PIB_Trim_N_N-1_Millards'!BQ25-1)*100</f>
        <v>1.3758652792923431</v>
      </c>
      <c r="BR25" s="5">
        <f>('TPub_PIB_Trim_N_N-1_Millards'!BV25/'TPub_PIB_Trim_N_N-1_Millards'!BR25-1)*100</f>
        <v>-11.579272581567778</v>
      </c>
      <c r="BS25" s="5">
        <f>('TPub_PIB_Trim_N_N-1_Millards'!BW25/'TPub_PIB_Trim_N_N-1_Millards'!BS25-1)*100</f>
        <v>1.337019639599224</v>
      </c>
      <c r="BT25" s="5">
        <f>('TPub_PIB_Trim_N_N-1_Millards'!BX25/'TPub_PIB_Trim_N_N-1_Millards'!BT25-1)*100</f>
        <v>1.7640590678227097</v>
      </c>
      <c r="BU25" s="5">
        <f>('TPub_PIB_Trim_N_N-1_Millards'!BY25/'TPub_PIB_Trim_N_N-1_Millards'!BU25-1)*100</f>
        <v>-4.5628516659971137</v>
      </c>
      <c r="BV25" s="5">
        <f>('TPub_PIB_Trim_N_N-1_Millards'!BZ25/'TPub_PIB_Trim_N_N-1_Millards'!BV25-1)*100</f>
        <v>15.211018961240907</v>
      </c>
      <c r="BW25" s="5">
        <f>('TPub_PIB_Trim_N_N-1_Millards'!CA25/'TPub_PIB_Trim_N_N-1_Millards'!BW25-1)*100</f>
        <v>10.895158984478259</v>
      </c>
      <c r="BX25" s="5">
        <f>('TPub_PIB_Trim_N_N-1_Millards'!CB25/'TPub_PIB_Trim_N_N-1_Millards'!BX25-1)*100</f>
        <v>10.000988648571418</v>
      </c>
      <c r="BY25" s="5">
        <f>('TPub_PIB_Trim_N_N-1_Millards'!CC25/'TPub_PIB_Trim_N_N-1_Millards'!BY25-1)*100</f>
        <v>7.8479441588446219</v>
      </c>
    </row>
    <row r="26" spans="1:77" x14ac:dyDescent="0.55000000000000004">
      <c r="A26" s="4" t="s">
        <v>21</v>
      </c>
      <c r="B26" s="5">
        <f>('TPub_PIB_Trim_N_N-1_Millards'!F26/'TPub_PIB_Trim_N_N-1_Millards'!B26-1)*100</f>
        <v>8.8179725965559008</v>
      </c>
      <c r="C26" s="5">
        <f>('TPub_PIB_Trim_N_N-1_Millards'!G26/'TPub_PIB_Trim_N_N-1_Millards'!C26-1)*100</f>
        <v>25.531372424824305</v>
      </c>
      <c r="D26" s="5">
        <f>('TPub_PIB_Trim_N_N-1_Millards'!H26/'TPub_PIB_Trim_N_N-1_Millards'!D26-1)*100</f>
        <v>22.40579958258515</v>
      </c>
      <c r="E26" s="5">
        <f>('TPub_PIB_Trim_N_N-1_Millards'!I26/'TPub_PIB_Trim_N_N-1_Millards'!E26-1)*100</f>
        <v>4.4641170660404406</v>
      </c>
      <c r="F26" s="5">
        <f>('TPub_PIB_Trim_N_N-1_Millards'!J26/'TPub_PIB_Trim_N_N-1_Millards'!F26-1)*100</f>
        <v>-18.50050294169041</v>
      </c>
      <c r="G26" s="5">
        <f>('TPub_PIB_Trim_N_N-1_Millards'!K26/'TPub_PIB_Trim_N_N-1_Millards'!G26-1)*100</f>
        <v>-35.887092286848052</v>
      </c>
      <c r="H26" s="5">
        <f>('TPub_PIB_Trim_N_N-1_Millards'!L26/'TPub_PIB_Trim_N_N-1_Millards'!H26-1)*100</f>
        <v>-42.79610043909603</v>
      </c>
      <c r="I26" s="5">
        <f>('TPub_PIB_Trim_N_N-1_Millards'!M26/'TPub_PIB_Trim_N_N-1_Millards'!I26-1)*100</f>
        <v>-42.753597895587994</v>
      </c>
      <c r="J26" s="5">
        <f>('TPub_PIB_Trim_N_N-1_Millards'!N26/'TPub_PIB_Trim_N_N-1_Millards'!J26-1)*100</f>
        <v>14.330604613909848</v>
      </c>
      <c r="K26" s="5">
        <f>('TPub_PIB_Trim_N_N-1_Millards'!O26/'TPub_PIB_Trim_N_N-1_Millards'!K26-1)*100</f>
        <v>30.166308013984121</v>
      </c>
      <c r="L26" s="5">
        <f>('TPub_PIB_Trim_N_N-1_Millards'!P26/'TPub_PIB_Trim_N_N-1_Millards'!L26-1)*100</f>
        <v>41.09974501082376</v>
      </c>
      <c r="M26" s="5">
        <f>('TPub_PIB_Trim_N_N-1_Millards'!Q26/'TPub_PIB_Trim_N_N-1_Millards'!M26-1)*100</f>
        <v>45.952261878653601</v>
      </c>
      <c r="N26" s="5">
        <f>('TPub_PIB_Trim_N_N-1_Millards'!R26/'TPub_PIB_Trim_N_N-1_Millards'!N26-1)*100</f>
        <v>17.040575745374497</v>
      </c>
      <c r="O26" s="5">
        <f>('TPub_PIB_Trim_N_N-1_Millards'!S26/'TPub_PIB_Trim_N_N-1_Millards'!O26-1)*100</f>
        <v>13.238995934290077</v>
      </c>
      <c r="P26" s="5">
        <f>('TPub_PIB_Trim_N_N-1_Millards'!T26/'TPub_PIB_Trim_N_N-1_Millards'!P26-1)*100</f>
        <v>10.142013727475053</v>
      </c>
      <c r="Q26" s="5">
        <f>('TPub_PIB_Trim_N_N-1_Millards'!U26/'TPub_PIB_Trim_N_N-1_Millards'!Q26-1)*100</f>
        <v>7.2595984955997173</v>
      </c>
      <c r="R26" s="5">
        <f>('TPub_PIB_Trim_N_N-1_Millards'!V26/'TPub_PIB_Trim_N_N-1_Millards'!R26-1)*100</f>
        <v>36.719968615714095</v>
      </c>
      <c r="S26" s="5">
        <f>('TPub_PIB_Trim_N_N-1_Millards'!W26/'TPub_PIB_Trim_N_N-1_Millards'!S26-1)*100</f>
        <v>39.904796691134223</v>
      </c>
      <c r="T26" s="5">
        <f>('TPub_PIB_Trim_N_N-1_Millards'!X26/'TPub_PIB_Trim_N_N-1_Millards'!T26-1)*100</f>
        <v>47.680106609121722</v>
      </c>
      <c r="U26" s="5">
        <f>('TPub_PIB_Trim_N_N-1_Millards'!Y26/'TPub_PIB_Trim_N_N-1_Millards'!U26-1)*100</f>
        <v>62.562019582714676</v>
      </c>
      <c r="V26" s="5">
        <f>('TPub_PIB_Trim_N_N-1_Millards'!Z26/'TPub_PIB_Trim_N_N-1_Millards'!V26-1)*100</f>
        <v>10.343288099043967</v>
      </c>
      <c r="W26" s="5">
        <f>('TPub_PIB_Trim_N_N-1_Millards'!AA26/'TPub_PIB_Trim_N_N-1_Millards'!W26-1)*100</f>
        <v>10.381645647915505</v>
      </c>
      <c r="X26" s="5">
        <f>('TPub_PIB_Trim_N_N-1_Millards'!AB26/'TPub_PIB_Trim_N_N-1_Millards'!X26-1)*100</f>
        <v>-3.9337027839878469</v>
      </c>
      <c r="Y26" s="5">
        <f>('TPub_PIB_Trim_N_N-1_Millards'!AC26/'TPub_PIB_Trim_N_N-1_Millards'!Y26-1)*100</f>
        <v>-28.864036546934457</v>
      </c>
      <c r="Z26" s="5">
        <f>('TPub_PIB_Trim_N_N-1_Millards'!AD26/'TPub_PIB_Trim_N_N-1_Millards'!Z26-1)*100</f>
        <v>-65.698938040359963</v>
      </c>
      <c r="AA26" s="5">
        <f>('TPub_PIB_Trim_N_N-1_Millards'!AE26/'TPub_PIB_Trim_N_N-1_Millards'!AA26-1)*100</f>
        <v>-79.907070066650121</v>
      </c>
      <c r="AB26" s="5">
        <f>('TPub_PIB_Trim_N_N-1_Millards'!AF26/'TPub_PIB_Trim_N_N-1_Millards'!AB26-1)*100</f>
        <v>-88.199249811529697</v>
      </c>
      <c r="AC26" s="5">
        <f>('TPub_PIB_Trim_N_N-1_Millards'!AG26/'TPub_PIB_Trim_N_N-1_Millards'!AC26-1)*100</f>
        <v>-95.986395724855484</v>
      </c>
      <c r="AD26" s="5">
        <f>('TPub_PIB_Trim_N_N-1_Millards'!AH26/'TPub_PIB_Trim_N_N-1_Millards'!AD26-1)*100</f>
        <v>-63.569768164308236</v>
      </c>
      <c r="AE26" s="5">
        <f>('TPub_PIB_Trim_N_N-1_Millards'!AI26/'TPub_PIB_Trim_N_N-1_Millards'!AE26-1)*100</f>
        <v>-46.131288445921484</v>
      </c>
      <c r="AF26" s="5">
        <f>('TPub_PIB_Trim_N_N-1_Millards'!AJ26/'TPub_PIB_Trim_N_N-1_Millards'!AF26-1)*100</f>
        <v>57.382468715357149</v>
      </c>
      <c r="AG26" s="5">
        <f>('TPub_PIB_Trim_N_N-1_Millards'!AK26/'TPub_PIB_Trim_N_N-1_Millards'!AG26-1)*100</f>
        <v>923.50073926473226</v>
      </c>
      <c r="AH26" s="5">
        <f>('TPub_PIB_Trim_N_N-1_Millards'!AL26/'TPub_PIB_Trim_N_N-1_Millards'!AH26-1)*100</f>
        <v>494.14809379622113</v>
      </c>
      <c r="AI26" s="5">
        <f>('TPub_PIB_Trim_N_N-1_Millards'!AM26/'TPub_PIB_Trim_N_N-1_Millards'!AI26-1)*100</f>
        <v>641.87833495938162</v>
      </c>
      <c r="AJ26" s="5">
        <f>('TPub_PIB_Trim_N_N-1_Millards'!AN26/'TPub_PIB_Trim_N_N-1_Millards'!AJ26-1)*100</f>
        <v>392.79683741377517</v>
      </c>
      <c r="AK26" s="5">
        <f>('TPub_PIB_Trim_N_N-1_Millards'!AO26/'TPub_PIB_Trim_N_N-1_Millards'!AK26-1)*100</f>
        <v>177.69534399108883</v>
      </c>
      <c r="AL26" s="5">
        <f>('TPub_PIB_Trim_N_N-1_Millards'!AP26/'TPub_PIB_Trim_N_N-1_Millards'!AL26-1)*100</f>
        <v>-37.319015456518365</v>
      </c>
      <c r="AM26" s="5">
        <f>('TPub_PIB_Trim_N_N-1_Millards'!AQ26/'TPub_PIB_Trim_N_N-1_Millards'!AM26-1)*100</f>
        <v>-42.196090138153352</v>
      </c>
      <c r="AN26" s="5">
        <f>('TPub_PIB_Trim_N_N-1_Millards'!AR26/'TPub_PIB_Trim_N_N-1_Millards'!AN26-1)*100</f>
        <v>-45.12482671970568</v>
      </c>
      <c r="AO26" s="5">
        <f>('TPub_PIB_Trim_N_N-1_Millards'!AS26/'TPub_PIB_Trim_N_N-1_Millards'!AO26-1)*100</f>
        <v>-38.719006381636135</v>
      </c>
      <c r="AP26" s="5">
        <f>('TPub_PIB_Trim_N_N-1_Millards'!AT26/'TPub_PIB_Trim_N_N-1_Millards'!AP26-1)*100</f>
        <v>25.048416190297385</v>
      </c>
      <c r="AQ26" s="5">
        <f>('TPub_PIB_Trim_N_N-1_Millards'!AU26/'TPub_PIB_Trim_N_N-1_Millards'!AQ26-1)*100</f>
        <v>18.504971548610683</v>
      </c>
      <c r="AR26" s="5">
        <f>('TPub_PIB_Trim_N_N-1_Millards'!AV26/'TPub_PIB_Trim_N_N-1_Millards'!AR26-1)*100</f>
        <v>24.432566212846552</v>
      </c>
      <c r="AS26" s="5">
        <f>('TPub_PIB_Trim_N_N-1_Millards'!AW26/'TPub_PIB_Trim_N_N-1_Millards'!AS26-1)*100</f>
        <v>3.2560325907138976</v>
      </c>
      <c r="AT26" s="5">
        <f>('TPub_PIB_Trim_N_N-1_Millards'!AX26/'TPub_PIB_Trim_N_N-1_Millards'!AT26-1)*100</f>
        <v>1.5396269764522685E-2</v>
      </c>
      <c r="AU26" s="5">
        <f>('TPub_PIB_Trim_N_N-1_Millards'!AY26/'TPub_PIB_Trim_N_N-1_Millards'!AU26-1)*100</f>
        <v>-5.1959439022060128</v>
      </c>
      <c r="AV26" s="5">
        <f>('TPub_PIB_Trim_N_N-1_Millards'!AZ26/'TPub_PIB_Trim_N_N-1_Millards'!AV26-1)*100</f>
        <v>-16.851277279707034</v>
      </c>
      <c r="AW26" s="5">
        <f>('TPub_PIB_Trim_N_N-1_Millards'!BA26/'TPub_PIB_Trim_N_N-1_Millards'!AW26-1)*100</f>
        <v>-9.0773472698713285</v>
      </c>
      <c r="AX26" s="5">
        <f>('TPub_PIB_Trim_N_N-1_Millards'!BB26/'TPub_PIB_Trim_N_N-1_Millards'!AX26-1)*100</f>
        <v>-15.156900203027391</v>
      </c>
      <c r="AY26" s="5">
        <f>('TPub_PIB_Trim_N_N-1_Millards'!BC26/'TPub_PIB_Trim_N_N-1_Millards'!AY26-1)*100</f>
        <v>-13.09397589300545</v>
      </c>
      <c r="AZ26" s="5">
        <f>('TPub_PIB_Trim_N_N-1_Millards'!BD26/'TPub_PIB_Trim_N_N-1_Millards'!AZ26-1)*100</f>
        <v>-13.856300729099702</v>
      </c>
      <c r="BA26" s="5">
        <f>('TPub_PIB_Trim_N_N-1_Millards'!BE26/'TPub_PIB_Trim_N_N-1_Millards'!BA26-1)*100</f>
        <v>-9.4283464035539115</v>
      </c>
      <c r="BB26" s="5">
        <f>('TPub_PIB_Trim_N_N-1_Millards'!BF26/'TPub_PIB_Trim_N_N-1_Millards'!BB26-1)*100</f>
        <v>4.0360433465159495</v>
      </c>
      <c r="BC26" s="5">
        <f>('TPub_PIB_Trim_N_N-1_Millards'!BG26/'TPub_PIB_Trim_N_N-1_Millards'!BC26-1)*100</f>
        <v>12.132341550198555</v>
      </c>
      <c r="BD26" s="5">
        <f>('TPub_PIB_Trim_N_N-1_Millards'!BH26/'TPub_PIB_Trim_N_N-1_Millards'!BD26-1)*100</f>
        <v>10.723488587713392</v>
      </c>
      <c r="BE26" s="5">
        <f>('TPub_PIB_Trim_N_N-1_Millards'!BI26/'TPub_PIB_Trim_N_N-1_Millards'!BE26-1)*100</f>
        <v>-9.9392041558666211</v>
      </c>
      <c r="BF26" s="5">
        <f>('TPub_PIB_Trim_N_N-1_Millards'!BJ26/'TPub_PIB_Trim_N_N-1_Millards'!BF26-1)*100</f>
        <v>-54.106588929276597</v>
      </c>
      <c r="BG26" s="5">
        <f>('TPub_PIB_Trim_N_N-1_Millards'!BK26/'TPub_PIB_Trim_N_N-1_Millards'!BG26-1)*100</f>
        <v>-71.468811595369843</v>
      </c>
      <c r="BH26" s="5">
        <f>('TPub_PIB_Trim_N_N-1_Millards'!BL26/'TPub_PIB_Trim_N_N-1_Millards'!BH26-1)*100</f>
        <v>-75.183580444601247</v>
      </c>
      <c r="BI26" s="5">
        <f>('TPub_PIB_Trim_N_N-1_Millards'!BM26/'TPub_PIB_Trim_N_N-1_Millards'!BI26-1)*100</f>
        <v>-68.165993404243267</v>
      </c>
      <c r="BJ26" s="5">
        <f>('TPub_PIB_Trim_N_N-1_Millards'!BN26/'TPub_PIB_Trim_N_N-1_Millards'!BJ26-1)*100</f>
        <v>-41.806109498199241</v>
      </c>
      <c r="BK26" s="5">
        <f>('TPub_PIB_Trim_N_N-1_Millards'!BO26/'TPub_PIB_Trim_N_N-1_Millards'!BK26-1)*100</f>
        <v>-5.1976482106462658</v>
      </c>
      <c r="BL26" s="5">
        <f>('TPub_PIB_Trim_N_N-1_Millards'!BP26/'TPub_PIB_Trim_N_N-1_Millards'!BL26-1)*100</f>
        <v>28.094172349122172</v>
      </c>
      <c r="BM26" s="5">
        <f>('TPub_PIB_Trim_N_N-1_Millards'!BQ26/'TPub_PIB_Trim_N_N-1_Millards'!BM26-1)*100</f>
        <v>37.984160847285509</v>
      </c>
      <c r="BN26" s="5">
        <f>('TPub_PIB_Trim_N_N-1_Millards'!BR26/'TPub_PIB_Trim_N_N-1_Millards'!BN26-1)*100</f>
        <v>15.874639324147033</v>
      </c>
      <c r="BO26" s="5">
        <f>('TPub_PIB_Trim_N_N-1_Millards'!BS26/'TPub_PIB_Trim_N_N-1_Millards'!BO26-1)*100</f>
        <v>9.0733246479338661</v>
      </c>
      <c r="BP26" s="5">
        <f>('TPub_PIB_Trim_N_N-1_Millards'!BT26/'TPub_PIB_Trim_N_N-1_Millards'!BP26-1)*100</f>
        <v>2.0401287068686713</v>
      </c>
      <c r="BQ26" s="5">
        <f>('TPub_PIB_Trim_N_N-1_Millards'!BU26/'TPub_PIB_Trim_N_N-1_Millards'!BQ26-1)*100</f>
        <v>-15.241423744537286</v>
      </c>
      <c r="BR26" s="5">
        <f>('TPub_PIB_Trim_N_N-1_Millards'!BV26/'TPub_PIB_Trim_N_N-1_Millards'!BR26-1)*100</f>
        <v>20.840200582601231</v>
      </c>
      <c r="BS26" s="5">
        <f>('TPub_PIB_Trim_N_N-1_Millards'!BW26/'TPub_PIB_Trim_N_N-1_Millards'!BS26-1)*100</f>
        <v>14.50652093060183</v>
      </c>
      <c r="BT26" s="5">
        <f>('TPub_PIB_Trim_N_N-1_Millards'!BX26/'TPub_PIB_Trim_N_N-1_Millards'!BT26-1)*100</f>
        <v>18.587098090196406</v>
      </c>
      <c r="BU26" s="5">
        <f>('TPub_PIB_Trim_N_N-1_Millards'!BY26/'TPub_PIB_Trim_N_N-1_Millards'!BU26-1)*100</f>
        <v>22.829264995484255</v>
      </c>
      <c r="BV26" s="5">
        <f>('TPub_PIB_Trim_N_N-1_Millards'!BZ26/'TPub_PIB_Trim_N_N-1_Millards'!BV26-1)*100</f>
        <v>9.9261027577140624</v>
      </c>
      <c r="BW26" s="5">
        <f>('TPub_PIB_Trim_N_N-1_Millards'!CA26/'TPub_PIB_Trim_N_N-1_Millards'!BW26-1)*100</f>
        <v>21.318805956644415</v>
      </c>
      <c r="BX26" s="5">
        <f>('TPub_PIB_Trim_N_N-1_Millards'!CB26/'TPub_PIB_Trim_N_N-1_Millards'!BX26-1)*100</f>
        <v>19.857341926831531</v>
      </c>
      <c r="BY26" s="5">
        <f>('TPub_PIB_Trim_N_N-1_Millards'!CC26/'TPub_PIB_Trim_N_N-1_Millards'!BY26-1)*100</f>
        <v>20.627866892666358</v>
      </c>
    </row>
    <row r="27" spans="1:77" x14ac:dyDescent="0.55000000000000004">
      <c r="A27" s="4" t="s">
        <v>22</v>
      </c>
      <c r="B27" s="5">
        <f>('TPub_PIB_Trim_N_N-1_Millards'!F27/'TPub_PIB_Trim_N_N-1_Millards'!B27-1)*100</f>
        <v>33.98433271681678</v>
      </c>
      <c r="C27" s="5">
        <f>('TPub_PIB_Trim_N_N-1_Millards'!G27/'TPub_PIB_Trim_N_N-1_Millards'!C27-1)*100</f>
        <v>34.070543410268385</v>
      </c>
      <c r="D27" s="5">
        <f>('TPub_PIB_Trim_N_N-1_Millards'!H27/'TPub_PIB_Trim_N_N-1_Millards'!D27-1)*100</f>
        <v>33.917678934072136</v>
      </c>
      <c r="E27" s="5">
        <f>('TPub_PIB_Trim_N_N-1_Millards'!I27/'TPub_PIB_Trim_N_N-1_Millards'!E27-1)*100</f>
        <v>33.278907866394178</v>
      </c>
      <c r="F27" s="5">
        <f>('TPub_PIB_Trim_N_N-1_Millards'!J27/'TPub_PIB_Trim_N_N-1_Millards'!F27-1)*100</f>
        <v>3.964018423396265</v>
      </c>
      <c r="G27" s="5">
        <f>('TPub_PIB_Trim_N_N-1_Millards'!K27/'TPub_PIB_Trim_N_N-1_Millards'!G27-1)*100</f>
        <v>3.0513319001602035</v>
      </c>
      <c r="H27" s="5">
        <f>('TPub_PIB_Trim_N_N-1_Millards'!L27/'TPub_PIB_Trim_N_N-1_Millards'!H27-1)*100</f>
        <v>-0.64532068143007271</v>
      </c>
      <c r="I27" s="5">
        <f>('TPub_PIB_Trim_N_N-1_Millards'!M27/'TPub_PIB_Trim_N_N-1_Millards'!I27-1)*100</f>
        <v>-5.295032564382673</v>
      </c>
      <c r="J27" s="5">
        <f>('TPub_PIB_Trim_N_N-1_Millards'!N27/'TPub_PIB_Trim_N_N-1_Millards'!J27-1)*100</f>
        <v>6.1744289990215417</v>
      </c>
      <c r="K27" s="5">
        <f>('TPub_PIB_Trim_N_N-1_Millards'!O27/'TPub_PIB_Trim_N_N-1_Millards'!K27-1)*100</f>
        <v>3.7228193465618231</v>
      </c>
      <c r="L27" s="5">
        <f>('TPub_PIB_Trim_N_N-1_Millards'!P27/'TPub_PIB_Trim_N_N-1_Millards'!L27-1)*100</f>
        <v>4.1220708252175164</v>
      </c>
      <c r="M27" s="5">
        <f>('TPub_PIB_Trim_N_N-1_Millards'!Q27/'TPub_PIB_Trim_N_N-1_Millards'!M27-1)*100</f>
        <v>6.1495696222327423</v>
      </c>
      <c r="N27" s="5">
        <f>('TPub_PIB_Trim_N_N-1_Millards'!R27/'TPub_PIB_Trim_N_N-1_Millards'!N27-1)*100</f>
        <v>-7.3720429559580802</v>
      </c>
      <c r="O27" s="5">
        <f>('TPub_PIB_Trim_N_N-1_Millards'!S27/'TPub_PIB_Trim_N_N-1_Millards'!O27-1)*100</f>
        <v>-4.4999186216498899</v>
      </c>
      <c r="P27" s="5">
        <f>('TPub_PIB_Trim_N_N-1_Millards'!T27/'TPub_PIB_Trim_N_N-1_Millards'!P27-1)*100</f>
        <v>-1.6450719828388749</v>
      </c>
      <c r="Q27" s="5">
        <f>('TPub_PIB_Trim_N_N-1_Millards'!U27/'TPub_PIB_Trim_N_N-1_Millards'!Q27-1)*100</f>
        <v>0.76569114242337477</v>
      </c>
      <c r="R27" s="5">
        <f>('TPub_PIB_Trim_N_N-1_Millards'!V27/'TPub_PIB_Trim_N_N-1_Millards'!R27-1)*100</f>
        <v>7.6559013333078685</v>
      </c>
      <c r="S27" s="5">
        <f>('TPub_PIB_Trim_N_N-1_Millards'!W27/'TPub_PIB_Trim_N_N-1_Millards'!S27-1)*100</f>
        <v>13.521695048107851</v>
      </c>
      <c r="T27" s="5">
        <f>('TPub_PIB_Trim_N_N-1_Millards'!X27/'TPub_PIB_Trim_N_N-1_Millards'!T27-1)*100</f>
        <v>11.996296030116937</v>
      </c>
      <c r="U27" s="5">
        <f>('TPub_PIB_Trim_N_N-1_Millards'!Y27/'TPub_PIB_Trim_N_N-1_Millards'!U27-1)*100</f>
        <v>10.323445085004312</v>
      </c>
      <c r="V27" s="5">
        <f>('TPub_PIB_Trim_N_N-1_Millards'!Z27/'TPub_PIB_Trim_N_N-1_Millards'!V27-1)*100</f>
        <v>4.0187281353234017</v>
      </c>
      <c r="W27" s="5">
        <f>('TPub_PIB_Trim_N_N-1_Millards'!AA27/'TPub_PIB_Trim_N_N-1_Millards'!W27-1)*100</f>
        <v>1.0327181258040774</v>
      </c>
      <c r="X27" s="5">
        <f>('TPub_PIB_Trim_N_N-1_Millards'!AB27/'TPub_PIB_Trim_N_N-1_Millards'!X27-1)*100</f>
        <v>5.6275506513910223</v>
      </c>
      <c r="Y27" s="5">
        <f>('TPub_PIB_Trim_N_N-1_Millards'!AC27/'TPub_PIB_Trim_N_N-1_Millards'!Y27-1)*100</f>
        <v>10.973146296470503</v>
      </c>
      <c r="Z27" s="5">
        <f>('TPub_PIB_Trim_N_N-1_Millards'!AD27/'TPub_PIB_Trim_N_N-1_Millards'!Z27-1)*100</f>
        <v>0.21520655172322378</v>
      </c>
      <c r="AA27" s="5">
        <f>('TPub_PIB_Trim_N_N-1_Millards'!AE27/'TPub_PIB_Trim_N_N-1_Millards'!AA27-1)*100</f>
        <v>-7.2999402267727609</v>
      </c>
      <c r="AB27" s="5">
        <f>('TPub_PIB_Trim_N_N-1_Millards'!AF27/'TPub_PIB_Trim_N_N-1_Millards'!AB27-1)*100</f>
        <v>-7.8141327509627097</v>
      </c>
      <c r="AC27" s="5">
        <f>('TPub_PIB_Trim_N_N-1_Millards'!AG27/'TPub_PIB_Trim_N_N-1_Millards'!AC27-1)*100</f>
        <v>-14.192986457853362</v>
      </c>
      <c r="AD27" s="5">
        <f>('TPub_PIB_Trim_N_N-1_Millards'!AH27/'TPub_PIB_Trim_N_N-1_Millards'!AD27-1)*100</f>
        <v>-1.9492823849713403</v>
      </c>
      <c r="AE27" s="5">
        <f>('TPub_PIB_Trim_N_N-1_Millards'!AI27/'TPub_PIB_Trim_N_N-1_Millards'!AE27-1)*100</f>
        <v>-0.57092103991801535</v>
      </c>
      <c r="AF27" s="5">
        <f>('TPub_PIB_Trim_N_N-1_Millards'!AJ27/'TPub_PIB_Trim_N_N-1_Millards'!AF27-1)*100</f>
        <v>-4.1627171672432794</v>
      </c>
      <c r="AG27" s="5">
        <f>('TPub_PIB_Trim_N_N-1_Millards'!AK27/'TPub_PIB_Trim_N_N-1_Millards'!AG27-1)*100</f>
        <v>-5.2219429019010661</v>
      </c>
      <c r="AH27" s="5">
        <f>('TPub_PIB_Trim_N_N-1_Millards'!AL27/'TPub_PIB_Trim_N_N-1_Millards'!AH27-1)*100</f>
        <v>6.8480329858484623</v>
      </c>
      <c r="AI27" s="5">
        <f>('TPub_PIB_Trim_N_N-1_Millards'!AM27/'TPub_PIB_Trim_N_N-1_Millards'!AI27-1)*100</f>
        <v>8.2292779775294811</v>
      </c>
      <c r="AJ27" s="5">
        <f>('TPub_PIB_Trim_N_N-1_Millards'!AN27/'TPub_PIB_Trim_N_N-1_Millards'!AJ27-1)*100</f>
        <v>7.9267600274451233</v>
      </c>
      <c r="AK27" s="5">
        <f>('TPub_PIB_Trim_N_N-1_Millards'!AO27/'TPub_PIB_Trim_N_N-1_Millards'!AK27-1)*100</f>
        <v>13.418396772917895</v>
      </c>
      <c r="AL27" s="5">
        <f>('TPub_PIB_Trim_N_N-1_Millards'!AP27/'TPub_PIB_Trim_N_N-1_Millards'!AL27-1)*100</f>
        <v>13.803733649070772</v>
      </c>
      <c r="AM27" s="5">
        <f>('TPub_PIB_Trim_N_N-1_Millards'!AQ27/'TPub_PIB_Trim_N_N-1_Millards'!AM27-1)*100</f>
        <v>15.990271108782839</v>
      </c>
      <c r="AN27" s="5">
        <f>('TPub_PIB_Trim_N_N-1_Millards'!AR27/'TPub_PIB_Trim_N_N-1_Millards'!AN27-1)*100</f>
        <v>11.465996052271699</v>
      </c>
      <c r="AO27" s="5">
        <f>('TPub_PIB_Trim_N_N-1_Millards'!AS27/'TPub_PIB_Trim_N_N-1_Millards'!AO27-1)*100</f>
        <v>5.8315518630801089</v>
      </c>
      <c r="AP27" s="5">
        <f>('TPub_PIB_Trim_N_N-1_Millards'!AT27/'TPub_PIB_Trim_N_N-1_Millards'!AP27-1)*100</f>
        <v>8.5514605082454676</v>
      </c>
      <c r="AQ27" s="5">
        <f>('TPub_PIB_Trim_N_N-1_Millards'!AU27/'TPub_PIB_Trim_N_N-1_Millards'!AQ27-1)*100</f>
        <v>9.1086450761842741</v>
      </c>
      <c r="AR27" s="5">
        <f>('TPub_PIB_Trim_N_N-1_Millards'!AV27/'TPub_PIB_Trim_N_N-1_Millards'!AR27-1)*100</f>
        <v>9.0752497126530329</v>
      </c>
      <c r="AS27" s="5">
        <f>('TPub_PIB_Trim_N_N-1_Millards'!AW27/'TPub_PIB_Trim_N_N-1_Millards'!AS27-1)*100</f>
        <v>12.414937102239666</v>
      </c>
      <c r="AT27" s="5">
        <f>('TPub_PIB_Trim_N_N-1_Millards'!AX27/'TPub_PIB_Trim_N_N-1_Millards'!AT27-1)*100</f>
        <v>-3.0724663562525345</v>
      </c>
      <c r="AU27" s="5">
        <f>('TPub_PIB_Trim_N_N-1_Millards'!AY27/'TPub_PIB_Trim_N_N-1_Millards'!AU27-1)*100</f>
        <v>-3.7137982668286607</v>
      </c>
      <c r="AV27" s="5">
        <f>('TPub_PIB_Trim_N_N-1_Millards'!AZ27/'TPub_PIB_Trim_N_N-1_Millards'!AV27-1)*100</f>
        <v>-0.58043955832270955</v>
      </c>
      <c r="AW27" s="5">
        <f>('TPub_PIB_Trim_N_N-1_Millards'!BA27/'TPub_PIB_Trim_N_N-1_Millards'!AW27-1)*100</f>
        <v>17.645303810032132</v>
      </c>
      <c r="AX27" s="5">
        <f>('TPub_PIB_Trim_N_N-1_Millards'!BB27/'TPub_PIB_Trim_N_N-1_Millards'!AX27-1)*100</f>
        <v>14.073498567932784</v>
      </c>
      <c r="AY27" s="5">
        <f>('TPub_PIB_Trim_N_N-1_Millards'!BC27/'TPub_PIB_Trim_N_N-1_Millards'!AY27-1)*100</f>
        <v>11.493385033007652</v>
      </c>
      <c r="AZ27" s="5">
        <f>('TPub_PIB_Trim_N_N-1_Millards'!BD27/'TPub_PIB_Trim_N_N-1_Millards'!AZ27-1)*100</f>
        <v>9.8074942244928067</v>
      </c>
      <c r="BA27" s="5">
        <f>('TPub_PIB_Trim_N_N-1_Millards'!BE27/'TPub_PIB_Trim_N_N-1_Millards'!BA27-1)*100</f>
        <v>-12.51731326870612</v>
      </c>
      <c r="BB27" s="5">
        <f>('TPub_PIB_Trim_N_N-1_Millards'!BF27/'TPub_PIB_Trim_N_N-1_Millards'!BB27-1)*100</f>
        <v>2.2906986152621656</v>
      </c>
      <c r="BC27" s="5">
        <f>('TPub_PIB_Trim_N_N-1_Millards'!BG27/'TPub_PIB_Trim_N_N-1_Millards'!BC27-1)*100</f>
        <v>-0.61084061911045318</v>
      </c>
      <c r="BD27" s="5">
        <f>('TPub_PIB_Trim_N_N-1_Millards'!BH27/'TPub_PIB_Trim_N_N-1_Millards'!BD27-1)*100</f>
        <v>0.70620119322906127</v>
      </c>
      <c r="BE27" s="5">
        <f>('TPub_PIB_Trim_N_N-1_Millards'!BI27/'TPub_PIB_Trim_N_N-1_Millards'!BE27-1)*100</f>
        <v>23.05200020824374</v>
      </c>
      <c r="BF27" s="5">
        <f>('TPub_PIB_Trim_N_N-1_Millards'!BJ27/'TPub_PIB_Trim_N_N-1_Millards'!BF27-1)*100</f>
        <v>15.244872159523549</v>
      </c>
      <c r="BG27" s="5">
        <f>('TPub_PIB_Trim_N_N-1_Millards'!BK27/'TPub_PIB_Trim_N_N-1_Millards'!BG27-1)*100</f>
        <v>18.501621928204905</v>
      </c>
      <c r="BH27" s="5">
        <f>('TPub_PIB_Trim_N_N-1_Millards'!BL27/'TPub_PIB_Trim_N_N-1_Millards'!BH27-1)*100</f>
        <v>18.296995879458898</v>
      </c>
      <c r="BI27" s="5">
        <f>('TPub_PIB_Trim_N_N-1_Millards'!BM27/'TPub_PIB_Trim_N_N-1_Millards'!BI27-1)*100</f>
        <v>1.9665858632186728</v>
      </c>
      <c r="BJ27" s="5">
        <f>('TPub_PIB_Trim_N_N-1_Millards'!BN27/'TPub_PIB_Trim_N_N-1_Millards'!BJ27-1)*100</f>
        <v>-1.572644118017863</v>
      </c>
      <c r="BK27" s="5">
        <f>('TPub_PIB_Trim_N_N-1_Millards'!BO27/'TPub_PIB_Trim_N_N-1_Millards'!BK27-1)*100</f>
        <v>-5.4723055192617558</v>
      </c>
      <c r="BL27" s="5">
        <f>('TPub_PIB_Trim_N_N-1_Millards'!BP27/'TPub_PIB_Trim_N_N-1_Millards'!BL27-1)*100</f>
        <v>-9.0999839755764977</v>
      </c>
      <c r="BM27" s="5">
        <f>('TPub_PIB_Trim_N_N-1_Millards'!BQ27/'TPub_PIB_Trim_N_N-1_Millards'!BM27-1)*100</f>
        <v>-7.7863037036268405</v>
      </c>
      <c r="BN27" s="5">
        <f>('TPub_PIB_Trim_N_N-1_Millards'!BR27/'TPub_PIB_Trim_N_N-1_Millards'!BN27-1)*100</f>
        <v>11.612017890640548</v>
      </c>
      <c r="BO27" s="5">
        <f>('TPub_PIB_Trim_N_N-1_Millards'!BS27/'TPub_PIB_Trim_N_N-1_Millards'!BO27-1)*100</f>
        <v>11.456833278193601</v>
      </c>
      <c r="BP27" s="5">
        <f>('TPub_PIB_Trim_N_N-1_Millards'!BT27/'TPub_PIB_Trim_N_N-1_Millards'!BP27-1)*100</f>
        <v>6.0894727514442026</v>
      </c>
      <c r="BQ27" s="5">
        <f>('TPub_PIB_Trim_N_N-1_Millards'!BU27/'TPub_PIB_Trim_N_N-1_Millards'!BQ27-1)*100</f>
        <v>4.6620555996656154</v>
      </c>
      <c r="BR27" s="5">
        <f>('TPub_PIB_Trim_N_N-1_Millards'!BV27/'TPub_PIB_Trim_N_N-1_Millards'!BR27-1)*100</f>
        <v>-8.4216538609405145E-2</v>
      </c>
      <c r="BS27" s="5">
        <f>('TPub_PIB_Trim_N_N-1_Millards'!BW27/'TPub_PIB_Trim_N_N-1_Millards'!BS27-1)*100</f>
        <v>2.6758791506112933</v>
      </c>
      <c r="BT27" s="5">
        <f>('TPub_PIB_Trim_N_N-1_Millards'!BX27/'TPub_PIB_Trim_N_N-1_Millards'!BT27-1)*100</f>
        <v>8.7168535650101084</v>
      </c>
      <c r="BU27" s="5">
        <f>('TPub_PIB_Trim_N_N-1_Millards'!BY27/'TPub_PIB_Trim_N_N-1_Millards'!BU27-1)*100</f>
        <v>18.375867313191495</v>
      </c>
      <c r="BV27" s="5">
        <f>('TPub_PIB_Trim_N_N-1_Millards'!BZ27/'TPub_PIB_Trim_N_N-1_Millards'!BV27-1)*100</f>
        <v>6.8197449964019441</v>
      </c>
      <c r="BW27" s="5">
        <f>('TPub_PIB_Trim_N_N-1_Millards'!CA27/'TPub_PIB_Trim_N_N-1_Millards'!BW27-1)*100</f>
        <v>13.047718887827653</v>
      </c>
      <c r="BX27" s="5">
        <f>('TPub_PIB_Trim_N_N-1_Millards'!CB27/'TPub_PIB_Trim_N_N-1_Millards'!BX27-1)*100</f>
        <v>18.333067523429758</v>
      </c>
      <c r="BY27" s="5">
        <f>('TPub_PIB_Trim_N_N-1_Millards'!CC27/'TPub_PIB_Trim_N_N-1_Millards'!BY27-1)*100</f>
        <v>16.845724237554371</v>
      </c>
    </row>
    <row r="28" spans="1:77" x14ac:dyDescent="0.55000000000000004">
      <c r="A28" s="4" t="s">
        <v>23</v>
      </c>
      <c r="B28" s="5">
        <f>('TPub_PIB_Trim_N_N-1_Millards'!F28/'TPub_PIB_Trim_N_N-1_Millards'!B28-1)*100</f>
        <v>9.663935782713251</v>
      </c>
      <c r="C28" s="5">
        <f>('TPub_PIB_Trim_N_N-1_Millards'!G28/'TPub_PIB_Trim_N_N-1_Millards'!C28-1)*100</f>
        <v>29.795734027725484</v>
      </c>
      <c r="D28" s="5">
        <f>('TPub_PIB_Trim_N_N-1_Millards'!H28/'TPub_PIB_Trim_N_N-1_Millards'!D28-1)*100</f>
        <v>32.950700786363441</v>
      </c>
      <c r="E28" s="5">
        <f>('TPub_PIB_Trim_N_N-1_Millards'!I28/'TPub_PIB_Trim_N_N-1_Millards'!E28-1)*100</f>
        <v>28.669627533596763</v>
      </c>
      <c r="F28" s="5">
        <f>('TPub_PIB_Trim_N_N-1_Millards'!J28/'TPub_PIB_Trim_N_N-1_Millards'!F28-1)*100</f>
        <v>16.950968322580717</v>
      </c>
      <c r="G28" s="5">
        <f>('TPub_PIB_Trim_N_N-1_Millards'!K28/'TPub_PIB_Trim_N_N-1_Millards'!G28-1)*100</f>
        <v>25.21655511860321</v>
      </c>
      <c r="H28" s="5">
        <f>('TPub_PIB_Trim_N_N-1_Millards'!L28/'TPub_PIB_Trim_N_N-1_Millards'!H28-1)*100</f>
        <v>7.6858679237730598</v>
      </c>
      <c r="I28" s="5">
        <f>('TPub_PIB_Trim_N_N-1_Millards'!M28/'TPub_PIB_Trim_N_N-1_Millards'!I28-1)*100</f>
        <v>6.8867204139603011</v>
      </c>
      <c r="J28" s="5">
        <f>('TPub_PIB_Trim_N_N-1_Millards'!N28/'TPub_PIB_Trim_N_N-1_Millards'!J28-1)*100</f>
        <v>15.624547314749361</v>
      </c>
      <c r="K28" s="5">
        <f>('TPub_PIB_Trim_N_N-1_Millards'!O28/'TPub_PIB_Trim_N_N-1_Millards'!K28-1)*100</f>
        <v>10.066758152474641</v>
      </c>
      <c r="L28" s="5">
        <f>('TPub_PIB_Trim_N_N-1_Millards'!P28/'TPub_PIB_Trim_N_N-1_Millards'!L28-1)*100</f>
        <v>7.1484705666252202</v>
      </c>
      <c r="M28" s="5">
        <f>('TPub_PIB_Trim_N_N-1_Millards'!Q28/'TPub_PIB_Trim_N_N-1_Millards'!M28-1)*100</f>
        <v>-22.23962222745023</v>
      </c>
      <c r="N28" s="5">
        <f>('TPub_PIB_Trim_N_N-1_Millards'!R28/'TPub_PIB_Trim_N_N-1_Millards'!N28-1)*100</f>
        <v>-10.75272462558663</v>
      </c>
      <c r="O28" s="5">
        <f>('TPub_PIB_Trim_N_N-1_Millards'!S28/'TPub_PIB_Trim_N_N-1_Millards'!O28-1)*100</f>
        <v>-14.709614766280888</v>
      </c>
      <c r="P28" s="5">
        <f>('TPub_PIB_Trim_N_N-1_Millards'!T28/'TPub_PIB_Trim_N_N-1_Millards'!P28-1)*100</f>
        <v>-4.4575030449188198</v>
      </c>
      <c r="Q28" s="5">
        <f>('TPub_PIB_Trim_N_N-1_Millards'!U28/'TPub_PIB_Trim_N_N-1_Millards'!Q28-1)*100</f>
        <v>38.273122600461143</v>
      </c>
      <c r="R28" s="5">
        <f>('TPub_PIB_Trim_N_N-1_Millards'!V28/'TPub_PIB_Trim_N_N-1_Millards'!R28-1)*100</f>
        <v>38.062641332147408</v>
      </c>
      <c r="S28" s="5">
        <f>('TPub_PIB_Trim_N_N-1_Millards'!W28/'TPub_PIB_Trim_N_N-1_Millards'!S28-1)*100</f>
        <v>38.62884770290318</v>
      </c>
      <c r="T28" s="5">
        <f>('TPub_PIB_Trim_N_N-1_Millards'!X28/'TPub_PIB_Trim_N_N-1_Millards'!T28-1)*100</f>
        <v>26.229861153535584</v>
      </c>
      <c r="U28" s="5">
        <f>('TPub_PIB_Trim_N_N-1_Millards'!Y28/'TPub_PIB_Trim_N_N-1_Millards'!U28-1)*100</f>
        <v>26.527926256807532</v>
      </c>
      <c r="V28" s="5">
        <f>('TPub_PIB_Trim_N_N-1_Millards'!Z28/'TPub_PIB_Trim_N_N-1_Millards'!V28-1)*100</f>
        <v>-1.2178426421915245</v>
      </c>
      <c r="W28" s="5">
        <f>('TPub_PIB_Trim_N_N-1_Millards'!AA28/'TPub_PIB_Trim_N_N-1_Millards'!W28-1)*100</f>
        <v>-4.0116837425842933</v>
      </c>
      <c r="X28" s="5">
        <f>('TPub_PIB_Trim_N_N-1_Millards'!AB28/'TPub_PIB_Trim_N_N-1_Millards'!X28-1)*100</f>
        <v>-2.0559130591449426</v>
      </c>
      <c r="Y28" s="5">
        <f>('TPub_PIB_Trim_N_N-1_Millards'!AC28/'TPub_PIB_Trim_N_N-1_Millards'!Y28-1)*100</f>
        <v>-10.02229345114376</v>
      </c>
      <c r="Z28" s="5">
        <f>('TPub_PIB_Trim_N_N-1_Millards'!AD28/'TPub_PIB_Trim_N_N-1_Millards'!Z28-1)*100</f>
        <v>4.7004187596194846</v>
      </c>
      <c r="AA28" s="5">
        <f>('TPub_PIB_Trim_N_N-1_Millards'!AE28/'TPub_PIB_Trim_N_N-1_Millards'!AA28-1)*100</f>
        <v>4.9676035434206067</v>
      </c>
      <c r="AB28" s="5">
        <f>('TPub_PIB_Trim_N_N-1_Millards'!AF28/'TPub_PIB_Trim_N_N-1_Millards'!AB28-1)*100</f>
        <v>13.18222408371248</v>
      </c>
      <c r="AC28" s="5">
        <f>('TPub_PIB_Trim_N_N-1_Millards'!AG28/'TPub_PIB_Trim_N_N-1_Millards'!AC28-1)*100</f>
        <v>20.492292315229644</v>
      </c>
      <c r="AD28" s="5">
        <f>('TPub_PIB_Trim_N_N-1_Millards'!AH28/'TPub_PIB_Trim_N_N-1_Millards'!AD28-1)*100</f>
        <v>9.9401659138992127</v>
      </c>
      <c r="AE28" s="5">
        <f>('TPub_PIB_Trim_N_N-1_Millards'!AI28/'TPub_PIB_Trim_N_N-1_Millards'!AE28-1)*100</f>
        <v>18.641119987955591</v>
      </c>
      <c r="AF28" s="5">
        <f>('TPub_PIB_Trim_N_N-1_Millards'!AJ28/'TPub_PIB_Trim_N_N-1_Millards'!AF28-1)*100</f>
        <v>0.1046451926994596</v>
      </c>
      <c r="AG28" s="5">
        <f>('TPub_PIB_Trim_N_N-1_Millards'!AK28/'TPub_PIB_Trim_N_N-1_Millards'!AG28-1)*100</f>
        <v>-7.3217795853776524</v>
      </c>
      <c r="AH28" s="5">
        <f>('TPub_PIB_Trim_N_N-1_Millards'!AL28/'TPub_PIB_Trim_N_N-1_Millards'!AH28-1)*100</f>
        <v>-5.0726391399808612</v>
      </c>
      <c r="AI28" s="5">
        <f>('TPub_PIB_Trim_N_N-1_Millards'!AM28/'TPub_PIB_Trim_N_N-1_Millards'!AI28-1)*100</f>
        <v>-21.573349628233053</v>
      </c>
      <c r="AJ28" s="5">
        <f>('TPub_PIB_Trim_N_N-1_Millards'!AN28/'TPub_PIB_Trim_N_N-1_Millards'!AJ28-1)*100</f>
        <v>-20.917798757788908</v>
      </c>
      <c r="AK28" s="5">
        <f>('TPub_PIB_Trim_N_N-1_Millards'!AO28/'TPub_PIB_Trim_N_N-1_Millards'!AK28-1)*100</f>
        <v>-14.254459826292409</v>
      </c>
      <c r="AL28" s="5">
        <f>('TPub_PIB_Trim_N_N-1_Millards'!AP28/'TPub_PIB_Trim_N_N-1_Millards'!AL28-1)*100</f>
        <v>10.369199639763815</v>
      </c>
      <c r="AM28" s="5">
        <f>('TPub_PIB_Trim_N_N-1_Millards'!AQ28/'TPub_PIB_Trim_N_N-1_Millards'!AM28-1)*100</f>
        <v>20.621315350675353</v>
      </c>
      <c r="AN28" s="5">
        <f>('TPub_PIB_Trim_N_N-1_Millards'!AR28/'TPub_PIB_Trim_N_N-1_Millards'!AN28-1)*100</f>
        <v>29.480062698382348</v>
      </c>
      <c r="AO28" s="5">
        <f>('TPub_PIB_Trim_N_N-1_Millards'!AS28/'TPub_PIB_Trim_N_N-1_Millards'!AO28-1)*100</f>
        <v>34.271822943897121</v>
      </c>
      <c r="AP28" s="5">
        <f>('TPub_PIB_Trim_N_N-1_Millards'!AT28/'TPub_PIB_Trim_N_N-1_Millards'!AP28-1)*100</f>
        <v>35.172118933507022</v>
      </c>
      <c r="AQ28" s="5">
        <f>('TPub_PIB_Trim_N_N-1_Millards'!AU28/'TPub_PIB_Trim_N_N-1_Millards'!AQ28-1)*100</f>
        <v>35.664244759417073</v>
      </c>
      <c r="AR28" s="5">
        <f>('TPub_PIB_Trim_N_N-1_Millards'!AV28/'TPub_PIB_Trim_N_N-1_Millards'!AR28-1)*100</f>
        <v>34.819735165911439</v>
      </c>
      <c r="AS28" s="5">
        <f>('TPub_PIB_Trim_N_N-1_Millards'!AW28/'TPub_PIB_Trim_N_N-1_Millards'!AS28-1)*100</f>
        <v>17.445447388558556</v>
      </c>
      <c r="AT28" s="5">
        <f>('TPub_PIB_Trim_N_N-1_Millards'!AX28/'TPub_PIB_Trim_N_N-1_Millards'!AT28-1)*100</f>
        <v>-1.2114410736049352</v>
      </c>
      <c r="AU28" s="5">
        <f>('TPub_PIB_Trim_N_N-1_Millards'!AY28/'TPub_PIB_Trim_N_N-1_Millards'!AU28-1)*100</f>
        <v>6.3910279434590933</v>
      </c>
      <c r="AV28" s="5">
        <f>('TPub_PIB_Trim_N_N-1_Millards'!AZ28/'TPub_PIB_Trim_N_N-1_Millards'!AV28-1)*100</f>
        <v>-2.2953533980230478</v>
      </c>
      <c r="AW28" s="5">
        <f>('TPub_PIB_Trim_N_N-1_Millards'!BA28/'TPub_PIB_Trim_N_N-1_Millards'!AW28-1)*100</f>
        <v>-0.95896706755339567</v>
      </c>
      <c r="AX28" s="5">
        <f>('TPub_PIB_Trim_N_N-1_Millards'!BB28/'TPub_PIB_Trim_N_N-1_Millards'!AX28-1)*100</f>
        <v>0.27595590563689321</v>
      </c>
      <c r="AY28" s="5">
        <f>('TPub_PIB_Trim_N_N-1_Millards'!BC28/'TPub_PIB_Trim_N_N-1_Millards'!AY28-1)*100</f>
        <v>-5.9033558220107025</v>
      </c>
      <c r="AZ28" s="5">
        <f>('TPub_PIB_Trim_N_N-1_Millards'!BD28/'TPub_PIB_Trim_N_N-1_Millards'!AZ28-1)*100</f>
        <v>5.5518795388212583</v>
      </c>
      <c r="BA28" s="5">
        <f>('TPub_PIB_Trim_N_N-1_Millards'!BE28/'TPub_PIB_Trim_N_N-1_Millards'!BA28-1)*100</f>
        <v>12.794201403669337</v>
      </c>
      <c r="BB28" s="5">
        <f>('TPub_PIB_Trim_N_N-1_Millards'!BF28/'TPub_PIB_Trim_N_N-1_Millards'!BB28-1)*100</f>
        <v>14.706888794900674</v>
      </c>
      <c r="BC28" s="5">
        <f>('TPub_PIB_Trim_N_N-1_Millards'!BG28/'TPub_PIB_Trim_N_N-1_Millards'!BC28-1)*100</f>
        <v>28.513794293700201</v>
      </c>
      <c r="BD28" s="5">
        <f>('TPub_PIB_Trim_N_N-1_Millards'!BH28/'TPub_PIB_Trim_N_N-1_Millards'!BD28-1)*100</f>
        <v>23.719096039127962</v>
      </c>
      <c r="BE28" s="5">
        <f>('TPub_PIB_Trim_N_N-1_Millards'!BI28/'TPub_PIB_Trim_N_N-1_Millards'!BE28-1)*100</f>
        <v>22.235164914836037</v>
      </c>
      <c r="BF28" s="5">
        <f>('TPub_PIB_Trim_N_N-1_Millards'!BJ28/'TPub_PIB_Trim_N_N-1_Millards'!BF28-1)*100</f>
        <v>18.682895819355206</v>
      </c>
      <c r="BG28" s="5">
        <f>('TPub_PIB_Trim_N_N-1_Millards'!BK28/'TPub_PIB_Trim_N_N-1_Millards'!BG28-1)*100</f>
        <v>11.589730679430744</v>
      </c>
      <c r="BH28" s="5">
        <f>('TPub_PIB_Trim_N_N-1_Millards'!BL28/'TPub_PIB_Trim_N_N-1_Millards'!BH28-1)*100</f>
        <v>6.5472418098541985</v>
      </c>
      <c r="BI28" s="5">
        <f>('TPub_PIB_Trim_N_N-1_Millards'!BM28/'TPub_PIB_Trim_N_N-1_Millards'!BI28-1)*100</f>
        <v>3.1782325559857494</v>
      </c>
      <c r="BJ28" s="5">
        <f>('TPub_PIB_Trim_N_N-1_Millards'!BN28/'TPub_PIB_Trim_N_N-1_Millards'!BJ28-1)*100</f>
        <v>-7.0977899662553305</v>
      </c>
      <c r="BK28" s="5">
        <f>('TPub_PIB_Trim_N_N-1_Millards'!BO28/'TPub_PIB_Trim_N_N-1_Millards'!BK28-1)*100</f>
        <v>-3.8108472974585417</v>
      </c>
      <c r="BL28" s="5">
        <f>('TPub_PIB_Trim_N_N-1_Millards'!BP28/'TPub_PIB_Trim_N_N-1_Millards'!BL28-1)*100</f>
        <v>-1.6226025525796106</v>
      </c>
      <c r="BM28" s="5">
        <f>('TPub_PIB_Trim_N_N-1_Millards'!BQ28/'TPub_PIB_Trim_N_N-1_Millards'!BM28-1)*100</f>
        <v>-9.2912621051588484E-2</v>
      </c>
      <c r="BN28" s="5">
        <f>('TPub_PIB_Trim_N_N-1_Millards'!BR28/'TPub_PIB_Trim_N_N-1_Millards'!BN28-1)*100</f>
        <v>15.216668611112571</v>
      </c>
      <c r="BO28" s="5">
        <f>('TPub_PIB_Trim_N_N-1_Millards'!BS28/'TPub_PIB_Trim_N_N-1_Millards'!BO28-1)*100</f>
        <v>11.780165400160648</v>
      </c>
      <c r="BP28" s="5">
        <f>('TPub_PIB_Trim_N_N-1_Millards'!BT28/'TPub_PIB_Trim_N_N-1_Millards'!BP28-1)*100</f>
        <v>8.8598791635163607</v>
      </c>
      <c r="BQ28" s="5">
        <f>('TPub_PIB_Trim_N_N-1_Millards'!BU28/'TPub_PIB_Trim_N_N-1_Millards'!BQ28-1)*100</f>
        <v>10.538441121709807</v>
      </c>
      <c r="BR28" s="5">
        <f>('TPub_PIB_Trim_N_N-1_Millards'!BV28/'TPub_PIB_Trim_N_N-1_Millards'!BR28-1)*100</f>
        <v>15.133408604810805</v>
      </c>
      <c r="BS28" s="5">
        <f>('TPub_PIB_Trim_N_N-1_Millards'!BW28/'TPub_PIB_Trim_N_N-1_Millards'!BS28-1)*100</f>
        <v>16.364329781125431</v>
      </c>
      <c r="BT28" s="5">
        <f>('TPub_PIB_Trim_N_N-1_Millards'!BX28/'TPub_PIB_Trim_N_N-1_Millards'!BT28-1)*100</f>
        <v>13.289289582817565</v>
      </c>
      <c r="BU28" s="5">
        <f>('TPub_PIB_Trim_N_N-1_Millards'!BY28/'TPub_PIB_Trim_N_N-1_Millards'!BU28-1)*100</f>
        <v>14.206564387744326</v>
      </c>
      <c r="BV28" s="5">
        <f>('TPub_PIB_Trim_N_N-1_Millards'!BZ28/'TPub_PIB_Trim_N_N-1_Millards'!BV28-1)*100</f>
        <v>6.1212666340466848</v>
      </c>
      <c r="BW28" s="5">
        <f>('TPub_PIB_Trim_N_N-1_Millards'!CA28/'TPub_PIB_Trim_N_N-1_Millards'!BW28-1)*100</f>
        <v>3.5602864463554873</v>
      </c>
      <c r="BX28" s="5">
        <f>('TPub_PIB_Trim_N_N-1_Millards'!CB28/'TPub_PIB_Trim_N_N-1_Millards'!BX28-1)*100</f>
        <v>7.2041640778185645</v>
      </c>
      <c r="BY28" s="5">
        <f>('TPub_PIB_Trim_N_N-1_Millards'!CC28/'TPub_PIB_Trim_N_N-1_Millards'!BY28-1)*100</f>
        <v>8.3629620065533761</v>
      </c>
    </row>
    <row r="29" spans="1:77" x14ac:dyDescent="0.55000000000000004">
      <c r="A29" s="4" t="s">
        <v>24</v>
      </c>
      <c r="B29" s="5">
        <f>('TPub_PIB_Trim_N_N-1_Millards'!F29/'TPub_PIB_Trim_N_N-1_Millards'!B29-1)*100</f>
        <v>-0.68617789801233009</v>
      </c>
      <c r="C29" s="5">
        <f>('TPub_PIB_Trim_N_N-1_Millards'!G29/'TPub_PIB_Trim_N_N-1_Millards'!C29-1)*100</f>
        <v>-2.7201887436884231</v>
      </c>
      <c r="D29" s="5">
        <f>('TPub_PIB_Trim_N_N-1_Millards'!H29/'TPub_PIB_Trim_N_N-1_Millards'!D29-1)*100</f>
        <v>-2.9660129016026548</v>
      </c>
      <c r="E29" s="5">
        <f>('TPub_PIB_Trim_N_N-1_Millards'!I29/'TPub_PIB_Trim_N_N-1_Millards'!E29-1)*100</f>
        <v>-1.4431083149823554</v>
      </c>
      <c r="F29" s="5">
        <f>('TPub_PIB_Trim_N_N-1_Millards'!J29/'TPub_PIB_Trim_N_N-1_Millards'!F29-1)*100</f>
        <v>10.931452389826291</v>
      </c>
      <c r="G29" s="5">
        <f>('TPub_PIB_Trim_N_N-1_Millards'!K29/'TPub_PIB_Trim_N_N-1_Millards'!G29-1)*100</f>
        <v>13.70966338936852</v>
      </c>
      <c r="H29" s="5">
        <f>('TPub_PIB_Trim_N_N-1_Millards'!L29/'TPub_PIB_Trim_N_N-1_Millards'!H29-1)*100</f>
        <v>15.561433020315786</v>
      </c>
      <c r="I29" s="5">
        <f>('TPub_PIB_Trim_N_N-1_Millards'!M29/'TPub_PIB_Trim_N_N-1_Millards'!I29-1)*100</f>
        <v>16.385534161091297</v>
      </c>
      <c r="J29" s="5">
        <f>('TPub_PIB_Trim_N_N-1_Millards'!N29/'TPub_PIB_Trim_N_N-1_Millards'!J29-1)*100</f>
        <v>4.8963986004637805</v>
      </c>
      <c r="K29" s="5">
        <f>('TPub_PIB_Trim_N_N-1_Millards'!O29/'TPub_PIB_Trim_N_N-1_Millards'!K29-1)*100</f>
        <v>3.3077601294479786</v>
      </c>
      <c r="L29" s="5">
        <f>('TPub_PIB_Trim_N_N-1_Millards'!P29/'TPub_PIB_Trim_N_N-1_Millards'!L29-1)*100</f>
        <v>0.57135966918577807</v>
      </c>
      <c r="M29" s="5">
        <f>('TPub_PIB_Trim_N_N-1_Millards'!Q29/'TPub_PIB_Trim_N_N-1_Millards'!M29-1)*100</f>
        <v>-3.1543683068658734</v>
      </c>
      <c r="N29" s="5">
        <f>('TPub_PIB_Trim_N_N-1_Millards'!R29/'TPub_PIB_Trim_N_N-1_Millards'!N29-1)*100</f>
        <v>-4.6514650445579786</v>
      </c>
      <c r="O29" s="5">
        <f>('TPub_PIB_Trim_N_N-1_Millards'!S29/'TPub_PIB_Trim_N_N-1_Millards'!O29-1)*100</f>
        <v>-6.2699531282467085</v>
      </c>
      <c r="P29" s="5">
        <f>('TPub_PIB_Trim_N_N-1_Millards'!T29/'TPub_PIB_Trim_N_N-1_Millards'!P29-1)*100</f>
        <v>-5.2004439118566221</v>
      </c>
      <c r="Q29" s="5">
        <f>('TPub_PIB_Trim_N_N-1_Millards'!U29/'TPub_PIB_Trim_N_N-1_Millards'!Q29-1)*100</f>
        <v>-1.3810806143873644</v>
      </c>
      <c r="R29" s="5">
        <f>('TPub_PIB_Trim_N_N-1_Millards'!V29/'TPub_PIB_Trim_N_N-1_Millards'!R29-1)*100</f>
        <v>7.7647916398656536</v>
      </c>
      <c r="S29" s="5">
        <f>('TPub_PIB_Trim_N_N-1_Millards'!W29/'TPub_PIB_Trim_N_N-1_Millards'!S29-1)*100</f>
        <v>12.311841828537506</v>
      </c>
      <c r="T29" s="5">
        <f>('TPub_PIB_Trim_N_N-1_Millards'!X29/'TPub_PIB_Trim_N_N-1_Millards'!T29-1)*100</f>
        <v>14.349913810181825</v>
      </c>
      <c r="U29" s="5">
        <f>('TPub_PIB_Trim_N_N-1_Millards'!Y29/'TPub_PIB_Trim_N_N-1_Millards'!U29-1)*100</f>
        <v>13.768012190145051</v>
      </c>
      <c r="V29" s="5">
        <f>('TPub_PIB_Trim_N_N-1_Millards'!Z29/'TPub_PIB_Trim_N_N-1_Millards'!V29-1)*100</f>
        <v>6.3183753634505901</v>
      </c>
      <c r="W29" s="5">
        <f>('TPub_PIB_Trim_N_N-1_Millards'!AA29/'TPub_PIB_Trim_N_N-1_Millards'!W29-1)*100</f>
        <v>3.4049546113368745</v>
      </c>
      <c r="X29" s="5">
        <f>('TPub_PIB_Trim_N_N-1_Millards'!AB29/'TPub_PIB_Trim_N_N-1_Millards'!X29-1)*100</f>
        <v>0.511634165919439</v>
      </c>
      <c r="Y29" s="5">
        <f>('TPub_PIB_Trim_N_N-1_Millards'!AC29/'TPub_PIB_Trim_N_N-1_Millards'!Y29-1)*100</f>
        <v>-2.3761841698451636</v>
      </c>
      <c r="Z29" s="5">
        <f>('TPub_PIB_Trim_N_N-1_Millards'!AD29/'TPub_PIB_Trim_N_N-1_Millards'!Z29-1)*100</f>
        <v>-5.7687432973672514</v>
      </c>
      <c r="AA29" s="5">
        <f>('TPub_PIB_Trim_N_N-1_Millards'!AE29/'TPub_PIB_Trim_N_N-1_Millards'!AA29-1)*100</f>
        <v>-5.8369616034569027</v>
      </c>
      <c r="AB29" s="5">
        <f>('TPub_PIB_Trim_N_N-1_Millards'!AF29/'TPub_PIB_Trim_N_N-1_Millards'!AB29-1)*100</f>
        <v>-3.2377282822277031</v>
      </c>
      <c r="AC29" s="5">
        <f>('TPub_PIB_Trim_N_N-1_Millards'!AG29/'TPub_PIB_Trim_N_N-1_Millards'!AC29-1)*100</f>
        <v>2.1968309465767222</v>
      </c>
      <c r="AD29" s="5">
        <f>('TPub_PIB_Trim_N_N-1_Millards'!AH29/'TPub_PIB_Trim_N_N-1_Millards'!AD29-1)*100</f>
        <v>11.512679212042642</v>
      </c>
      <c r="AE29" s="5">
        <f>('TPub_PIB_Trim_N_N-1_Millards'!AI29/'TPub_PIB_Trim_N_N-1_Millards'!AE29-1)*100</f>
        <v>15.124513626822523</v>
      </c>
      <c r="AF29" s="5">
        <f>('TPub_PIB_Trim_N_N-1_Millards'!AJ29/'TPub_PIB_Trim_N_N-1_Millards'!AF29-1)*100</f>
        <v>13.287047608916037</v>
      </c>
      <c r="AG29" s="5">
        <f>('TPub_PIB_Trim_N_N-1_Millards'!AK29/'TPub_PIB_Trim_N_N-1_Millards'!AG29-1)*100</f>
        <v>6.1918942480009953</v>
      </c>
      <c r="AH29" s="5">
        <f>('TPub_PIB_Trim_N_N-1_Millards'!AL29/'TPub_PIB_Trim_N_N-1_Millards'!AH29-1)*100</f>
        <v>-5.5850729084918278</v>
      </c>
      <c r="AI29" s="5">
        <f>('TPub_PIB_Trim_N_N-1_Millards'!AM29/'TPub_PIB_Trim_N_N-1_Millards'!AI29-1)*100</f>
        <v>-12.02747251526125</v>
      </c>
      <c r="AJ29" s="5">
        <f>('TPub_PIB_Trim_N_N-1_Millards'!AN29/'TPub_PIB_Trim_N_N-1_Millards'!AJ29-1)*100</f>
        <v>-13.893764479632386</v>
      </c>
      <c r="AK29" s="5">
        <f>('TPub_PIB_Trim_N_N-1_Millards'!AO29/'TPub_PIB_Trim_N_N-1_Millards'!AK29-1)*100</f>
        <v>-11.153738995002282</v>
      </c>
      <c r="AL29" s="5">
        <f>('TPub_PIB_Trim_N_N-1_Millards'!AP29/'TPub_PIB_Trim_N_N-1_Millards'!AL29-1)*100</f>
        <v>8.023748055646962</v>
      </c>
      <c r="AM29" s="5">
        <f>('TPub_PIB_Trim_N_N-1_Millards'!AQ29/'TPub_PIB_Trim_N_N-1_Millards'!AM29-1)*100</f>
        <v>14.770365516995088</v>
      </c>
      <c r="AN29" s="5">
        <f>('TPub_PIB_Trim_N_N-1_Millards'!AR29/'TPub_PIB_Trim_N_N-1_Millards'!AN29-1)*100</f>
        <v>18.826647879093052</v>
      </c>
      <c r="AO29" s="5">
        <f>('TPub_PIB_Trim_N_N-1_Millards'!AS29/'TPub_PIB_Trim_N_N-1_Millards'!AO29-1)*100</f>
        <v>19.609584235130662</v>
      </c>
      <c r="AP29" s="5">
        <f>('TPub_PIB_Trim_N_N-1_Millards'!AT29/'TPub_PIB_Trim_N_N-1_Millards'!AP29-1)*100</f>
        <v>5.4754945282860845</v>
      </c>
      <c r="AQ29" s="5">
        <f>('TPub_PIB_Trim_N_N-1_Millards'!AU29/'TPub_PIB_Trim_N_N-1_Millards'!AQ29-1)*100</f>
        <v>4.3583587653171607</v>
      </c>
      <c r="AR29" s="5">
        <f>('TPub_PIB_Trim_N_N-1_Millards'!AV29/'TPub_PIB_Trim_N_N-1_Millards'!AR29-1)*100</f>
        <v>3.7947526996410019</v>
      </c>
      <c r="AS29" s="5">
        <f>('TPub_PIB_Trim_N_N-1_Millards'!AW29/'TPub_PIB_Trim_N_N-1_Millards'!AS29-1)*100</f>
        <v>3.767240396231375</v>
      </c>
      <c r="AT29" s="5">
        <f>('TPub_PIB_Trim_N_N-1_Millards'!AX29/'TPub_PIB_Trim_N_N-1_Millards'!AT29-1)*100</f>
        <v>4.2210583059030471</v>
      </c>
      <c r="AU29" s="5">
        <f>('TPub_PIB_Trim_N_N-1_Millards'!AY29/'TPub_PIB_Trim_N_N-1_Millards'!AU29-1)*100</f>
        <v>4.4757450295004775</v>
      </c>
      <c r="AV29" s="5">
        <f>('TPub_PIB_Trim_N_N-1_Millards'!AZ29/'TPub_PIB_Trim_N_N-1_Millards'!AV29-1)*100</f>
        <v>4.4802141550464691</v>
      </c>
      <c r="AW29" s="5">
        <f>('TPub_PIB_Trim_N_N-1_Millards'!BA29/'TPub_PIB_Trim_N_N-1_Millards'!AW29-1)*100</f>
        <v>4.2416781947067772</v>
      </c>
      <c r="AX29" s="5">
        <f>('TPub_PIB_Trim_N_N-1_Millards'!BB29/'TPub_PIB_Trim_N_N-1_Millards'!AX29-1)*100</f>
        <v>4.9433163077146069</v>
      </c>
      <c r="AY29" s="5">
        <f>('TPub_PIB_Trim_N_N-1_Millards'!BC29/'TPub_PIB_Trim_N_N-1_Millards'!AY29-1)*100</f>
        <v>5.0099739723626691</v>
      </c>
      <c r="AZ29" s="5">
        <f>('TPub_PIB_Trim_N_N-1_Millards'!BD29/'TPub_PIB_Trim_N_N-1_Millards'!AZ29-1)*100</f>
        <v>5.5794199242041875</v>
      </c>
      <c r="BA29" s="5">
        <f>('TPub_PIB_Trim_N_N-1_Millards'!BE29/'TPub_PIB_Trim_N_N-1_Millards'!BA29-1)*100</f>
        <v>6.6356815621061438</v>
      </c>
      <c r="BB29" s="5">
        <f>('TPub_PIB_Trim_N_N-1_Millards'!BF29/'TPub_PIB_Trim_N_N-1_Millards'!BB29-1)*100</f>
        <v>6.5790799936289446</v>
      </c>
      <c r="BC29" s="5">
        <f>('TPub_PIB_Trim_N_N-1_Millards'!BG29/'TPub_PIB_Trim_N_N-1_Millards'!BC29-1)*100</f>
        <v>6.833189441061327</v>
      </c>
      <c r="BD29" s="5">
        <f>('TPub_PIB_Trim_N_N-1_Millards'!BH29/'TPub_PIB_Trim_N_N-1_Millards'!BD29-1)*100</f>
        <v>5.8766786202678389</v>
      </c>
      <c r="BE29" s="5">
        <f>('TPub_PIB_Trim_N_N-1_Millards'!BI29/'TPub_PIB_Trim_N_N-1_Millards'!BE29-1)*100</f>
        <v>3.7756124733758334</v>
      </c>
      <c r="BF29" s="5">
        <f>('TPub_PIB_Trim_N_N-1_Millards'!BJ29/'TPub_PIB_Trim_N_N-1_Millards'!BF29-1)*100</f>
        <v>0.36619442792591439</v>
      </c>
      <c r="BG29" s="5">
        <f>('TPub_PIB_Trim_N_N-1_Millards'!BK29/'TPub_PIB_Trim_N_N-1_Millards'!BG29-1)*100</f>
        <v>-1.1186704291264782</v>
      </c>
      <c r="BH29" s="5">
        <f>('TPub_PIB_Trim_N_N-1_Millards'!BL29/'TPub_PIB_Trim_N_N-1_Millards'!BH29-1)*100</f>
        <v>-1.0403113442461698</v>
      </c>
      <c r="BI29" s="5">
        <f>('TPub_PIB_Trim_N_N-1_Millards'!BM29/'TPub_PIB_Trim_N_N-1_Millards'!BI29-1)*100</f>
        <v>0.56603990539834115</v>
      </c>
      <c r="BJ29" s="5">
        <f>('TPub_PIB_Trim_N_N-1_Millards'!BN29/'TPub_PIB_Trim_N_N-1_Millards'!BJ29-1)*100</f>
        <v>4.4051172534173233</v>
      </c>
      <c r="BK29" s="5">
        <f>('TPub_PIB_Trim_N_N-1_Millards'!BO29/'TPub_PIB_Trim_N_N-1_Millards'!BK29-1)*100</f>
        <v>6.3246377977981272</v>
      </c>
      <c r="BL29" s="5">
        <f>('TPub_PIB_Trim_N_N-1_Millards'!BP29/'TPub_PIB_Trim_N_N-1_Millards'!BL29-1)*100</f>
        <v>6.9568463450758289</v>
      </c>
      <c r="BM29" s="5">
        <f>('TPub_PIB_Trim_N_N-1_Millards'!BQ29/'TPub_PIB_Trim_N_N-1_Millards'!BM29-1)*100</f>
        <v>6.3324440886257882</v>
      </c>
      <c r="BN29" s="5">
        <f>('TPub_PIB_Trim_N_N-1_Millards'!BR29/'TPub_PIB_Trim_N_N-1_Millards'!BN29-1)*100</f>
        <v>4.9624305768340093</v>
      </c>
      <c r="BO29" s="5">
        <f>('TPub_PIB_Trim_N_N-1_Millards'!BS29/'TPub_PIB_Trim_N_N-1_Millards'!BO29-1)*100</f>
        <v>3.922195517747018</v>
      </c>
      <c r="BP29" s="5">
        <f>('TPub_PIB_Trim_N_N-1_Millards'!BT29/'TPub_PIB_Trim_N_N-1_Millards'!BP29-1)*100</f>
        <v>3.5640122021083132</v>
      </c>
      <c r="BQ29" s="5">
        <f>('TPub_PIB_Trim_N_N-1_Millards'!BU29/'TPub_PIB_Trim_N_N-1_Millards'!BQ29-1)*100</f>
        <v>3.8477887402061928</v>
      </c>
      <c r="BR29" s="5">
        <f>('TPub_PIB_Trim_N_N-1_Millards'!BV29/'TPub_PIB_Trim_N_N-1_Millards'!BR29-1)*100</f>
        <v>4.1014388543026525</v>
      </c>
      <c r="BS29" s="5">
        <f>('TPub_PIB_Trim_N_N-1_Millards'!BW29/'TPub_PIB_Trim_N_N-1_Millards'!BS29-1)*100</f>
        <v>5.0028871854657542</v>
      </c>
      <c r="BT29" s="5">
        <f>('TPub_PIB_Trim_N_N-1_Millards'!BX29/'TPub_PIB_Trim_N_N-1_Millards'!BT29-1)*100</f>
        <v>5.8988720544914219</v>
      </c>
      <c r="BU29" s="5">
        <f>('TPub_PIB_Trim_N_N-1_Millards'!BY29/'TPub_PIB_Trim_N_N-1_Millards'!BU29-1)*100</f>
        <v>6.7846117852663923</v>
      </c>
      <c r="BV29" s="5">
        <f>('TPub_PIB_Trim_N_N-1_Millards'!BZ29/'TPub_PIB_Trim_N_N-1_Millards'!BV29-1)*100</f>
        <v>7.1618472921070264</v>
      </c>
      <c r="BW29" s="5">
        <f>('TPub_PIB_Trim_N_N-1_Millards'!CA29/'TPub_PIB_Trim_N_N-1_Millards'!BW29-1)*100</f>
        <v>7.2219084985065685</v>
      </c>
      <c r="BX29" s="5">
        <f>('TPub_PIB_Trim_N_N-1_Millards'!CB29/'TPub_PIB_Trim_N_N-1_Millards'!BX29-1)*100</f>
        <v>6.5063993391401453</v>
      </c>
      <c r="BY29" s="5">
        <f>('TPub_PIB_Trim_N_N-1_Millards'!CC29/'TPub_PIB_Trim_N_N-1_Millards'!BY29-1)*100</f>
        <v>5.0572882807150554</v>
      </c>
    </row>
    <row r="30" spans="1:77" x14ac:dyDescent="0.55000000000000004">
      <c r="A30" s="4" t="s">
        <v>25</v>
      </c>
      <c r="B30" s="5">
        <f>('TPub_PIB_Trim_N_N-1_Millards'!F30/'TPub_PIB_Trim_N_N-1_Millards'!B30-1)*100</f>
        <v>5.7755233875256273E-2</v>
      </c>
      <c r="C30" s="5">
        <f>('TPub_PIB_Trim_N_N-1_Millards'!G30/'TPub_PIB_Trim_N_N-1_Millards'!C30-1)*100</f>
        <v>4.9644019258799466</v>
      </c>
      <c r="D30" s="5">
        <f>('TPub_PIB_Trim_N_N-1_Millards'!H30/'TPub_PIB_Trim_N_N-1_Millards'!D30-1)*100</f>
        <v>-7.465696633545404</v>
      </c>
      <c r="E30" s="5">
        <f>('TPub_PIB_Trim_N_N-1_Millards'!I30/'TPub_PIB_Trim_N_N-1_Millards'!E30-1)*100</f>
        <v>3.364695485360536</v>
      </c>
      <c r="F30" s="5">
        <f>('TPub_PIB_Trim_N_N-1_Millards'!J30/'TPub_PIB_Trim_N_N-1_Millards'!F30-1)*100</f>
        <v>15.593523129768517</v>
      </c>
      <c r="G30" s="5">
        <f>('TPub_PIB_Trim_N_N-1_Millards'!K30/'TPub_PIB_Trim_N_N-1_Millards'!G30-1)*100</f>
        <v>17.372694131683875</v>
      </c>
      <c r="H30" s="5">
        <f>('TPub_PIB_Trim_N_N-1_Millards'!L30/'TPub_PIB_Trim_N_N-1_Millards'!H30-1)*100</f>
        <v>18.429005817819679</v>
      </c>
      <c r="I30" s="5">
        <f>('TPub_PIB_Trim_N_N-1_Millards'!M30/'TPub_PIB_Trim_N_N-1_Millards'!I30-1)*100</f>
        <v>18.799528247148324</v>
      </c>
      <c r="J30" s="5">
        <f>('TPub_PIB_Trim_N_N-1_Millards'!N30/'TPub_PIB_Trim_N_N-1_Millards'!J30-1)*100</f>
        <v>-1.7624492622066223</v>
      </c>
      <c r="K30" s="5">
        <f>('TPub_PIB_Trim_N_N-1_Millards'!O30/'TPub_PIB_Trim_N_N-1_Millards'!K30-1)*100</f>
        <v>-2.0903388767280928</v>
      </c>
      <c r="L30" s="5">
        <f>('TPub_PIB_Trim_N_N-1_Millards'!P30/'TPub_PIB_Trim_N_N-1_Millards'!L30-1)*100</f>
        <v>4.4189848347278238</v>
      </c>
      <c r="M30" s="5">
        <f>('TPub_PIB_Trim_N_N-1_Millards'!Q30/'TPub_PIB_Trim_N_N-1_Millards'!M30-1)*100</f>
        <v>-4.0650498497985188</v>
      </c>
      <c r="N30" s="5">
        <f>('TPub_PIB_Trim_N_N-1_Millards'!R30/'TPub_PIB_Trim_N_N-1_Millards'!N30-1)*100</f>
        <v>31.637456816474053</v>
      </c>
      <c r="O30" s="5">
        <f>('TPub_PIB_Trim_N_N-1_Millards'!S30/'TPub_PIB_Trim_N_N-1_Millards'!O30-1)*100</f>
        <v>34.734767173616476</v>
      </c>
      <c r="P30" s="5">
        <f>('TPub_PIB_Trim_N_N-1_Millards'!T30/'TPub_PIB_Trim_N_N-1_Millards'!P30-1)*100</f>
        <v>36.929688239622728</v>
      </c>
      <c r="Q30" s="5">
        <f>('TPub_PIB_Trim_N_N-1_Millards'!U30/'TPub_PIB_Trim_N_N-1_Millards'!Q30-1)*100</f>
        <v>29.47729864404549</v>
      </c>
      <c r="R30" s="5">
        <f>('TPub_PIB_Trim_N_N-1_Millards'!V30/'TPub_PIB_Trim_N_N-1_Millards'!R30-1)*100</f>
        <v>15.470947241272492</v>
      </c>
      <c r="S30" s="5">
        <f>('TPub_PIB_Trim_N_N-1_Millards'!W30/'TPub_PIB_Trim_N_N-1_Millards'!S30-1)*100</f>
        <v>1.2018059695893868</v>
      </c>
      <c r="T30" s="5">
        <f>('TPub_PIB_Trim_N_N-1_Millards'!X30/'TPub_PIB_Trim_N_N-1_Millards'!T30-1)*100</f>
        <v>5.947327966253968</v>
      </c>
      <c r="U30" s="5">
        <f>('TPub_PIB_Trim_N_N-1_Millards'!Y30/'TPub_PIB_Trim_N_N-1_Millards'!U30-1)*100</f>
        <v>7.0907222252482249</v>
      </c>
      <c r="V30" s="5">
        <f>('TPub_PIB_Trim_N_N-1_Millards'!Z30/'TPub_PIB_Trim_N_N-1_Millards'!V30-1)*100</f>
        <v>-5.9667009196948122</v>
      </c>
      <c r="W30" s="5">
        <f>('TPub_PIB_Trim_N_N-1_Millards'!AA30/'TPub_PIB_Trim_N_N-1_Millards'!W30-1)*100</f>
        <v>5.2516525726070018</v>
      </c>
      <c r="X30" s="5">
        <f>('TPub_PIB_Trim_N_N-1_Millards'!AB30/'TPub_PIB_Trim_N_N-1_Millards'!X30-1)*100</f>
        <v>-8.1703639550939187</v>
      </c>
      <c r="Y30" s="5">
        <f>('TPub_PIB_Trim_N_N-1_Millards'!AC30/'TPub_PIB_Trim_N_N-1_Millards'!Y30-1)*100</f>
        <v>3.2304520558487315</v>
      </c>
      <c r="Z30" s="5">
        <f>('TPub_PIB_Trim_N_N-1_Millards'!AD30/'TPub_PIB_Trim_N_N-1_Millards'!Z30-1)*100</f>
        <v>13.910635473950727</v>
      </c>
      <c r="AA30" s="5">
        <f>('TPub_PIB_Trim_N_N-1_Millards'!AE30/'TPub_PIB_Trim_N_N-1_Millards'!AA30-1)*100</f>
        <v>0.87017857374498409</v>
      </c>
      <c r="AB30" s="5">
        <f>('TPub_PIB_Trim_N_N-1_Millards'!AF30/'TPub_PIB_Trim_N_N-1_Millards'!AB30-1)*100</f>
        <v>15.774351240898209</v>
      </c>
      <c r="AC30" s="5">
        <f>('TPub_PIB_Trim_N_N-1_Millards'!AG30/'TPub_PIB_Trim_N_N-1_Millards'!AC30-1)*100</f>
        <v>-1.0226510115520226</v>
      </c>
      <c r="AD30" s="5">
        <f>('TPub_PIB_Trim_N_N-1_Millards'!AH30/'TPub_PIB_Trim_N_N-1_Millards'!AD30-1)*100</f>
        <v>-4.4594144768974608</v>
      </c>
      <c r="AE30" s="5">
        <f>('TPub_PIB_Trim_N_N-1_Millards'!AI30/'TPub_PIB_Trim_N_N-1_Millards'!AE30-1)*100</f>
        <v>22.862743777803864</v>
      </c>
      <c r="AF30" s="5">
        <f>('TPub_PIB_Trim_N_N-1_Millards'!AJ30/'TPub_PIB_Trim_N_N-1_Millards'!AF30-1)*100</f>
        <v>6.4262723818131251</v>
      </c>
      <c r="AG30" s="5">
        <f>('TPub_PIB_Trim_N_N-1_Millards'!AK30/'TPub_PIB_Trim_N_N-1_Millards'!AG30-1)*100</f>
        <v>33.743640753178013</v>
      </c>
      <c r="AH30" s="5">
        <f>('TPub_PIB_Trim_N_N-1_Millards'!AL30/'TPub_PIB_Trim_N_N-1_Millards'!AH30-1)*100</f>
        <v>24.43591888974732</v>
      </c>
      <c r="AI30" s="5">
        <f>('TPub_PIB_Trim_N_N-1_Millards'!AM30/'TPub_PIB_Trim_N_N-1_Millards'!AI30-1)*100</f>
        <v>29.711119042301746</v>
      </c>
      <c r="AJ30" s="5">
        <f>('TPub_PIB_Trim_N_N-1_Millards'!AN30/'TPub_PIB_Trim_N_N-1_Millards'!AJ30-1)*100</f>
        <v>38.749156062893086</v>
      </c>
      <c r="AK30" s="5">
        <f>('TPub_PIB_Trim_N_N-1_Millards'!AO30/'TPub_PIB_Trim_N_N-1_Millards'!AK30-1)*100</f>
        <v>2.7151827265913253</v>
      </c>
      <c r="AL30" s="5">
        <f>('TPub_PIB_Trim_N_N-1_Millards'!AP30/'TPub_PIB_Trim_N_N-1_Millards'!AL30-1)*100</f>
        <v>14.467594382126947</v>
      </c>
      <c r="AM30" s="5">
        <f>('TPub_PIB_Trim_N_N-1_Millards'!AQ30/'TPub_PIB_Trim_N_N-1_Millards'!AM30-1)*100</f>
        <v>-1.459443457879761</v>
      </c>
      <c r="AN30" s="5">
        <f>('TPub_PIB_Trim_N_N-1_Millards'!AR30/'TPub_PIB_Trim_N_N-1_Millards'!AN30-1)*100</f>
        <v>4.279543897878213E-3</v>
      </c>
      <c r="AO30" s="5">
        <f>('TPub_PIB_Trim_N_N-1_Millards'!AS30/'TPub_PIB_Trim_N_N-1_Millards'!AO30-1)*100</f>
        <v>24.186832203179964</v>
      </c>
      <c r="AP30" s="5">
        <f>('TPub_PIB_Trim_N_N-1_Millards'!AT30/'TPub_PIB_Trim_N_N-1_Millards'!AP30-1)*100</f>
        <v>17.110818013065753</v>
      </c>
      <c r="AQ30" s="5">
        <f>('TPub_PIB_Trim_N_N-1_Millards'!AU30/'TPub_PIB_Trim_N_N-1_Millards'!AQ30-1)*100</f>
        <v>19.655784663409538</v>
      </c>
      <c r="AR30" s="5">
        <f>('TPub_PIB_Trim_N_N-1_Millards'!AV30/'TPub_PIB_Trim_N_N-1_Millards'!AR30-1)*100</f>
        <v>9.7186939529834593</v>
      </c>
      <c r="AS30" s="5">
        <f>('TPub_PIB_Trim_N_N-1_Millards'!AW30/'TPub_PIB_Trim_N_N-1_Millards'!AS30-1)*100</f>
        <v>13.314936855244074</v>
      </c>
      <c r="AT30" s="5">
        <f>('TPub_PIB_Trim_N_N-1_Millards'!AX30/'TPub_PIB_Trim_N_N-1_Millards'!AT30-1)*100</f>
        <v>5.4366486862483798</v>
      </c>
      <c r="AU30" s="5">
        <f>('TPub_PIB_Trim_N_N-1_Millards'!AY30/'TPub_PIB_Trim_N_N-1_Millards'!AU30-1)*100</f>
        <v>-0.57014081933165484</v>
      </c>
      <c r="AV30" s="5">
        <f>('TPub_PIB_Trim_N_N-1_Millards'!AZ30/'TPub_PIB_Trim_N_N-1_Millards'!AV30-1)*100</f>
        <v>11.467318552641137</v>
      </c>
      <c r="AW30" s="5">
        <f>('TPub_PIB_Trim_N_N-1_Millards'!BA30/'TPub_PIB_Trim_N_N-1_Millards'!AW30-1)*100</f>
        <v>5.5405381649173524</v>
      </c>
      <c r="AX30" s="5">
        <f>('TPub_PIB_Trim_N_N-1_Millards'!BB30/'TPub_PIB_Trim_N_N-1_Millards'!AX30-1)*100</f>
        <v>7.2376500690316536</v>
      </c>
      <c r="AY30" s="5">
        <f>('TPub_PIB_Trim_N_N-1_Millards'!BC30/'TPub_PIB_Trim_N_N-1_Millards'!AY30-1)*100</f>
        <v>4.7892791161689763</v>
      </c>
      <c r="AZ30" s="5">
        <f>('TPub_PIB_Trim_N_N-1_Millards'!BD30/'TPub_PIB_Trim_N_N-1_Millards'!AZ30-1)*100</f>
        <v>5.4271659077772094</v>
      </c>
      <c r="BA30" s="5">
        <f>('TPub_PIB_Trim_N_N-1_Millards'!BE30/'TPub_PIB_Trim_N_N-1_Millards'!BA30-1)*100</f>
        <v>3.7531103170883817</v>
      </c>
      <c r="BB30" s="5">
        <f>('TPub_PIB_Trim_N_N-1_Millards'!BF30/'TPub_PIB_Trim_N_N-1_Millards'!BB30-1)*100</f>
        <v>3.8548015875577768</v>
      </c>
      <c r="BC30" s="5">
        <f>('TPub_PIB_Trim_N_N-1_Millards'!BG30/'TPub_PIB_Trim_N_N-1_Millards'!BC30-1)*100</f>
        <v>4.7004402427692771</v>
      </c>
      <c r="BD30" s="5">
        <f>('TPub_PIB_Trim_N_N-1_Millards'!BH30/'TPub_PIB_Trim_N_N-1_Millards'!BD30-1)*100</f>
        <v>-3.3018222812274844</v>
      </c>
      <c r="BE30" s="5">
        <f>('TPub_PIB_Trim_N_N-1_Millards'!BI30/'TPub_PIB_Trim_N_N-1_Millards'!BE30-1)*100</f>
        <v>7.6537192427292622</v>
      </c>
      <c r="BF30" s="5">
        <f>('TPub_PIB_Trim_N_N-1_Millards'!BJ30/'TPub_PIB_Trim_N_N-1_Millards'!BF30-1)*100</f>
        <v>-1.3684084039515598</v>
      </c>
      <c r="BG30" s="5">
        <f>('TPub_PIB_Trim_N_N-1_Millards'!BK30/'TPub_PIB_Trim_N_N-1_Millards'!BG30-1)*100</f>
        <v>-5.4069069553163596</v>
      </c>
      <c r="BH30" s="5">
        <f>('TPub_PIB_Trim_N_N-1_Millards'!BL30/'TPub_PIB_Trim_N_N-1_Millards'!BH30-1)*100</f>
        <v>3.5373638343247471</v>
      </c>
      <c r="BI30" s="5">
        <f>('TPub_PIB_Trim_N_N-1_Millards'!BM30/'TPub_PIB_Trim_N_N-1_Millards'!BI30-1)*100</f>
        <v>-11.891939287464137</v>
      </c>
      <c r="BJ30" s="5">
        <f>('TPub_PIB_Trim_N_N-1_Millards'!BN30/'TPub_PIB_Trim_N_N-1_Millards'!BJ30-1)*100</f>
        <v>5.3203678133575183</v>
      </c>
      <c r="BK30" s="5">
        <f>('TPub_PIB_Trim_N_N-1_Millards'!BO30/'TPub_PIB_Trim_N_N-1_Millards'!BK30-1)*100</f>
        <v>-2.9696942734176779</v>
      </c>
      <c r="BL30" s="5">
        <f>('TPub_PIB_Trim_N_N-1_Millards'!BP30/'TPub_PIB_Trim_N_N-1_Millards'!BL30-1)*100</f>
        <v>-6.2304658057937505</v>
      </c>
      <c r="BM30" s="5">
        <f>('TPub_PIB_Trim_N_N-1_Millards'!BQ30/'TPub_PIB_Trim_N_N-1_Millards'!BM30-1)*100</f>
        <v>8.085044766602989</v>
      </c>
      <c r="BN30" s="5">
        <f>('TPub_PIB_Trim_N_N-1_Millards'!BR30/'TPub_PIB_Trim_N_N-1_Millards'!BN30-1)*100</f>
        <v>1.7364070910350859</v>
      </c>
      <c r="BO30" s="5">
        <f>('TPub_PIB_Trim_N_N-1_Millards'!BS30/'TPub_PIB_Trim_N_N-1_Millards'!BO30-1)*100</f>
        <v>7.6853452811527001</v>
      </c>
      <c r="BP30" s="5">
        <f>('TPub_PIB_Trim_N_N-1_Millards'!BT30/'TPub_PIB_Trim_N_N-1_Millards'!BP30-1)*100</f>
        <v>8.2436437718146571</v>
      </c>
      <c r="BQ30" s="5">
        <f>('TPub_PIB_Trim_N_N-1_Millards'!BU30/'TPub_PIB_Trim_N_N-1_Millards'!BQ30-1)*100</f>
        <v>-0.44714228271298673</v>
      </c>
      <c r="BR30" s="5">
        <f>('TPub_PIB_Trim_N_N-1_Millards'!BV30/'TPub_PIB_Trim_N_N-1_Millards'!BR30-1)*100</f>
        <v>12.20941502820143</v>
      </c>
      <c r="BS30" s="5">
        <f>('TPub_PIB_Trim_N_N-1_Millards'!BW30/'TPub_PIB_Trim_N_N-1_Millards'!BS30-1)*100</f>
        <v>5.4263401489070828</v>
      </c>
      <c r="BT30" s="5">
        <f>('TPub_PIB_Trim_N_N-1_Millards'!BX30/'TPub_PIB_Trim_N_N-1_Millards'!BT30-1)*100</f>
        <v>10.131289221397676</v>
      </c>
      <c r="BU30" s="5">
        <f>('TPub_PIB_Trim_N_N-1_Millards'!BY30/'TPub_PIB_Trim_N_N-1_Millards'!BU30-1)*100</f>
        <v>3.7477686369444374</v>
      </c>
      <c r="BV30" s="5">
        <f>('TPub_PIB_Trim_N_N-1_Millards'!BZ30/'TPub_PIB_Trim_N_N-1_Millards'!BV30-1)*100</f>
        <v>-1.4362478870686535</v>
      </c>
      <c r="BW30" s="5">
        <f>('TPub_PIB_Trim_N_N-1_Millards'!CA30/'TPub_PIB_Trim_N_N-1_Millards'!BW30-1)*100</f>
        <v>5.0418681192078374</v>
      </c>
      <c r="BX30" s="5">
        <f>('TPub_PIB_Trim_N_N-1_Millards'!CB30/'TPub_PIB_Trim_N_N-1_Millards'!BX30-1)*100</f>
        <v>-0.94747215804654727</v>
      </c>
      <c r="BY30" s="5">
        <f>('TPub_PIB_Trim_N_N-1_Millards'!CC30/'TPub_PIB_Trim_N_N-1_Millards'!BY30-1)*100</f>
        <v>2.2554167421620752</v>
      </c>
    </row>
    <row r="31" spans="1:77" x14ac:dyDescent="0.55000000000000004">
      <c r="A31" s="4" t="s">
        <v>26</v>
      </c>
      <c r="B31" s="5">
        <f>('TPub_PIB_Trim_N_N-1_Millards'!F31/'TPub_PIB_Trim_N_N-1_Millards'!B31-1)*100</f>
        <v>1.564889040759132</v>
      </c>
      <c r="C31" s="5">
        <f>('TPub_PIB_Trim_N_N-1_Millards'!G31/'TPub_PIB_Trim_N_N-1_Millards'!C31-1)*100</f>
        <v>0.94237313473115591</v>
      </c>
      <c r="D31" s="5">
        <f>('TPub_PIB_Trim_N_N-1_Millards'!H31/'TPub_PIB_Trim_N_N-1_Millards'!D31-1)*100</f>
        <v>1.7190883290196357</v>
      </c>
      <c r="E31" s="5">
        <f>('TPub_PIB_Trim_N_N-1_Millards'!I31/'TPub_PIB_Trim_N_N-1_Millards'!E31-1)*100</f>
        <v>4.3810564425207144</v>
      </c>
      <c r="F31" s="5">
        <f>('TPub_PIB_Trim_N_N-1_Millards'!J31/'TPub_PIB_Trim_N_N-1_Millards'!F31-1)*100</f>
        <v>19.692711411317209</v>
      </c>
      <c r="G31" s="5">
        <f>('TPub_PIB_Trim_N_N-1_Millards'!K31/'TPub_PIB_Trim_N_N-1_Millards'!G31-1)*100</f>
        <v>18.516872676623851</v>
      </c>
      <c r="H31" s="5">
        <f>('TPub_PIB_Trim_N_N-1_Millards'!L31/'TPub_PIB_Trim_N_N-1_Millards'!H31-1)*100</f>
        <v>10.301551814832855</v>
      </c>
      <c r="I31" s="5">
        <f>('TPub_PIB_Trim_N_N-1_Millards'!M31/'TPub_PIB_Trim_N_N-1_Millards'!I31-1)*100</f>
        <v>3.3374809846728581</v>
      </c>
      <c r="J31" s="5">
        <f>('TPub_PIB_Trim_N_N-1_Millards'!N31/'TPub_PIB_Trim_N_N-1_Millards'!J31-1)*100</f>
        <v>8.1913927932469441</v>
      </c>
      <c r="K31" s="5">
        <f>('TPub_PIB_Trim_N_N-1_Millards'!O31/'TPub_PIB_Trim_N_N-1_Millards'!K31-1)*100</f>
        <v>18.596802386679844</v>
      </c>
      <c r="L31" s="5">
        <f>('TPub_PIB_Trim_N_N-1_Millards'!P31/'TPub_PIB_Trim_N_N-1_Millards'!L31-1)*100</f>
        <v>23.362978652659059</v>
      </c>
      <c r="M31" s="5">
        <f>('TPub_PIB_Trim_N_N-1_Millards'!Q31/'TPub_PIB_Trim_N_N-1_Millards'!M31-1)*100</f>
        <v>6.6474881551764842</v>
      </c>
      <c r="N31" s="5">
        <f>('TPub_PIB_Trim_N_N-1_Millards'!R31/'TPub_PIB_Trim_N_N-1_Millards'!N31-1)*100</f>
        <v>15.344008322552893</v>
      </c>
      <c r="O31" s="5">
        <f>('TPub_PIB_Trim_N_N-1_Millards'!S31/'TPub_PIB_Trim_N_N-1_Millards'!O31-1)*100</f>
        <v>-5.508231885793224</v>
      </c>
      <c r="P31" s="5">
        <f>('TPub_PIB_Trim_N_N-1_Millards'!T31/'TPub_PIB_Trim_N_N-1_Millards'!P31-1)*100</f>
        <v>1.5819868063572828</v>
      </c>
      <c r="Q31" s="5">
        <f>('TPub_PIB_Trim_N_N-1_Millards'!U31/'TPub_PIB_Trim_N_N-1_Millards'!Q31-1)*100</f>
        <v>29.019812987887718</v>
      </c>
      <c r="R31" s="5">
        <f>('TPub_PIB_Trim_N_N-1_Millards'!V31/'TPub_PIB_Trim_N_N-1_Millards'!R31-1)*100</f>
        <v>5.7995581626098192</v>
      </c>
      <c r="S31" s="5">
        <f>('TPub_PIB_Trim_N_N-1_Millards'!W31/'TPub_PIB_Trim_N_N-1_Millards'!S31-1)*100</f>
        <v>25.680153363290547</v>
      </c>
      <c r="T31" s="5">
        <f>('TPub_PIB_Trim_N_N-1_Millards'!X31/'TPub_PIB_Trim_N_N-1_Millards'!T31-1)*100</f>
        <v>16.440694794011399</v>
      </c>
      <c r="U31" s="5">
        <f>('TPub_PIB_Trim_N_N-1_Millards'!Y31/'TPub_PIB_Trim_N_N-1_Millards'!U31-1)*100</f>
        <v>16.090614855268036</v>
      </c>
      <c r="V31" s="5">
        <f>('TPub_PIB_Trim_N_N-1_Millards'!Z31/'TPub_PIB_Trim_N_N-1_Millards'!V31-1)*100</f>
        <v>6.8433555030853244</v>
      </c>
      <c r="W31" s="5">
        <f>('TPub_PIB_Trim_N_N-1_Millards'!AA31/'TPub_PIB_Trim_N_N-1_Millards'!W31-1)*100</f>
        <v>-1.0284310081742243</v>
      </c>
      <c r="X31" s="5">
        <f>('TPub_PIB_Trim_N_N-1_Millards'!AB31/'TPub_PIB_Trim_N_N-1_Millards'!X31-1)*100</f>
        <v>6.7017088542023595</v>
      </c>
      <c r="Y31" s="5">
        <f>('TPub_PIB_Trim_N_N-1_Millards'!AC31/'TPub_PIB_Trim_N_N-1_Millards'!Y31-1)*100</f>
        <v>10.839106657333385</v>
      </c>
      <c r="Z31" s="5">
        <f>('TPub_PIB_Trim_N_N-1_Millards'!AD31/'TPub_PIB_Trim_N_N-1_Millards'!Z31-1)*100</f>
        <v>36.737655106646926</v>
      </c>
      <c r="AA31" s="5">
        <f>('TPub_PIB_Trim_N_N-1_Millards'!AE31/'TPub_PIB_Trim_N_N-1_Millards'!AA31-1)*100</f>
        <v>17.709205968495432</v>
      </c>
      <c r="AB31" s="5">
        <f>('TPub_PIB_Trim_N_N-1_Millards'!AF31/'TPub_PIB_Trim_N_N-1_Millards'!AB31-1)*100</f>
        <v>29.244627905528574</v>
      </c>
      <c r="AC31" s="5">
        <f>('TPub_PIB_Trim_N_N-1_Millards'!AG31/'TPub_PIB_Trim_N_N-1_Millards'!AC31-1)*100</f>
        <v>13.686024542817199</v>
      </c>
      <c r="AD31" s="5">
        <f>('TPub_PIB_Trim_N_N-1_Millards'!AH31/'TPub_PIB_Trim_N_N-1_Millards'!AD31-1)*100</f>
        <v>-12.085677890931256</v>
      </c>
      <c r="AE31" s="5">
        <f>('TPub_PIB_Trim_N_N-1_Millards'!AI31/'TPub_PIB_Trim_N_N-1_Millards'!AE31-1)*100</f>
        <v>27.589956678717307</v>
      </c>
      <c r="AF31" s="5">
        <f>('TPub_PIB_Trim_N_N-1_Millards'!AJ31/'TPub_PIB_Trim_N_N-1_Millards'!AF31-1)*100</f>
        <v>-4.3639497368671893</v>
      </c>
      <c r="AG31" s="5">
        <f>('TPub_PIB_Trim_N_N-1_Millards'!AK31/'TPub_PIB_Trim_N_N-1_Millards'!AG31-1)*100</f>
        <v>-6.6145769044652418</v>
      </c>
      <c r="AH31" s="5">
        <f>('TPub_PIB_Trim_N_N-1_Millards'!AL31/'TPub_PIB_Trim_N_N-1_Millards'!AH31-1)*100</f>
        <v>-0.72796798443673927</v>
      </c>
      <c r="AI31" s="5">
        <f>('TPub_PIB_Trim_N_N-1_Millards'!AM31/'TPub_PIB_Trim_N_N-1_Millards'!AI31-1)*100</f>
        <v>9.5099283126886203</v>
      </c>
      <c r="AJ31" s="5">
        <f>('TPub_PIB_Trim_N_N-1_Millards'!AN31/'TPub_PIB_Trim_N_N-1_Millards'!AJ31-1)*100</f>
        <v>9.7192744247137206</v>
      </c>
      <c r="AK31" s="5">
        <f>('TPub_PIB_Trim_N_N-1_Millards'!AO31/'TPub_PIB_Trim_N_N-1_Millards'!AK31-1)*100</f>
        <v>9.0185495609805599</v>
      </c>
      <c r="AL31" s="5">
        <f>('TPub_PIB_Trim_N_N-1_Millards'!AP31/'TPub_PIB_Trim_N_N-1_Millards'!AL31-1)*100</f>
        <v>23.783168138433155</v>
      </c>
      <c r="AM31" s="5">
        <f>('TPub_PIB_Trim_N_N-1_Millards'!AQ31/'TPub_PIB_Trim_N_N-1_Millards'!AM31-1)*100</f>
        <v>-10.005293312070274</v>
      </c>
      <c r="AN31" s="5">
        <f>('TPub_PIB_Trim_N_N-1_Millards'!AR31/'TPub_PIB_Trim_N_N-1_Millards'!AN31-1)*100</f>
        <v>7.1181626585564484</v>
      </c>
      <c r="AO31" s="5">
        <f>('TPub_PIB_Trim_N_N-1_Millards'!AS31/'TPub_PIB_Trim_N_N-1_Millards'!AO31-1)*100</f>
        <v>22.559228904820561</v>
      </c>
      <c r="AP31" s="5">
        <f>('TPub_PIB_Trim_N_N-1_Millards'!AT31/'TPub_PIB_Trim_N_N-1_Millards'!AP31-1)*100</f>
        <v>14.467630521532438</v>
      </c>
      <c r="AQ31" s="5">
        <f>('TPub_PIB_Trim_N_N-1_Millards'!AU31/'TPub_PIB_Trim_N_N-1_Millards'!AQ31-1)*100</f>
        <v>10.416406778214316</v>
      </c>
      <c r="AR31" s="5">
        <f>('TPub_PIB_Trim_N_N-1_Millards'!AV31/'TPub_PIB_Trim_N_N-1_Millards'!AR31-1)*100</f>
        <v>2.1326044650474385</v>
      </c>
      <c r="AS31" s="5">
        <f>('TPub_PIB_Trim_N_N-1_Millards'!AW31/'TPub_PIB_Trim_N_N-1_Millards'!AS31-1)*100</f>
        <v>-2.0708915137569006</v>
      </c>
      <c r="AT31" s="5">
        <f>('TPub_PIB_Trim_N_N-1_Millards'!AX31/'TPub_PIB_Trim_N_N-1_Millards'!AT31-1)*100</f>
        <v>-1.1275685807979552</v>
      </c>
      <c r="AU31" s="5">
        <f>('TPub_PIB_Trim_N_N-1_Millards'!AY31/'TPub_PIB_Trim_N_N-1_Millards'!AU31-1)*100</f>
        <v>3.9679842486826544</v>
      </c>
      <c r="AV31" s="5">
        <f>('TPub_PIB_Trim_N_N-1_Millards'!AZ31/'TPub_PIB_Trim_N_N-1_Millards'!AV31-1)*100</f>
        <v>1.5725415560217559</v>
      </c>
      <c r="AW31" s="5">
        <f>('TPub_PIB_Trim_N_N-1_Millards'!BA31/'TPub_PIB_Trim_N_N-1_Millards'!AW31-1)*100</f>
        <v>13.800540937722072</v>
      </c>
      <c r="AX31" s="5">
        <f>('TPub_PIB_Trim_N_N-1_Millards'!BB31/'TPub_PIB_Trim_N_N-1_Millards'!AX31-1)*100</f>
        <v>2.8190691916953003</v>
      </c>
      <c r="AY31" s="5">
        <f>('TPub_PIB_Trim_N_N-1_Millards'!BC31/'TPub_PIB_Trim_N_N-1_Millards'!AY31-1)*100</f>
        <v>-12.932242915768166</v>
      </c>
      <c r="AZ31" s="5">
        <f>('TPub_PIB_Trim_N_N-1_Millards'!BD31/'TPub_PIB_Trim_N_N-1_Millards'!AZ31-1)*100</f>
        <v>12.194564858861924</v>
      </c>
      <c r="BA31" s="5">
        <f>('TPub_PIB_Trim_N_N-1_Millards'!BE31/'TPub_PIB_Trim_N_N-1_Millards'!BA31-1)*100</f>
        <v>6.5263498971899869</v>
      </c>
      <c r="BB31" s="5">
        <f>('TPub_PIB_Trim_N_N-1_Millards'!BF31/'TPub_PIB_Trim_N_N-1_Millards'!BB31-1)*100</f>
        <v>8.9504363592574521</v>
      </c>
      <c r="BC31" s="5">
        <f>('TPub_PIB_Trim_N_N-1_Millards'!BG31/'TPub_PIB_Trim_N_N-1_Millards'!BC31-1)*100</f>
        <v>4.6617344305141417</v>
      </c>
      <c r="BD31" s="5">
        <f>('TPub_PIB_Trim_N_N-1_Millards'!BH31/'TPub_PIB_Trim_N_N-1_Millards'!BD31-1)*100</f>
        <v>-4.9940308011677814</v>
      </c>
      <c r="BE31" s="5">
        <f>('TPub_PIB_Trim_N_N-1_Millards'!BI31/'TPub_PIB_Trim_N_N-1_Millards'!BE31-1)*100</f>
        <v>9.4028722201509716</v>
      </c>
      <c r="BF31" s="5">
        <f>('TPub_PIB_Trim_N_N-1_Millards'!BJ31/'TPub_PIB_Trim_N_N-1_Millards'!BF31-1)*100</f>
        <v>6.9734867704001724</v>
      </c>
      <c r="BG31" s="5">
        <f>('TPub_PIB_Trim_N_N-1_Millards'!BK31/'TPub_PIB_Trim_N_N-1_Millards'!BG31-1)*100</f>
        <v>2.397107859421399</v>
      </c>
      <c r="BH31" s="5">
        <f>('TPub_PIB_Trim_N_N-1_Millards'!BL31/'TPub_PIB_Trim_N_N-1_Millards'!BH31-1)*100</f>
        <v>16.237830681715295</v>
      </c>
      <c r="BI31" s="5">
        <f>('TPub_PIB_Trim_N_N-1_Millards'!BM31/'TPub_PIB_Trim_N_N-1_Millards'!BI31-1)*100</f>
        <v>11.532042449610614</v>
      </c>
      <c r="BJ31" s="5">
        <f>('TPub_PIB_Trim_N_N-1_Millards'!BN31/'TPub_PIB_Trim_N_N-1_Millards'!BJ31-1)*100</f>
        <v>4.8416704666934374</v>
      </c>
      <c r="BK31" s="5">
        <f>('TPub_PIB_Trim_N_N-1_Millards'!BO31/'TPub_PIB_Trim_N_N-1_Millards'!BK31-1)*100</f>
        <v>-11.720760657656736</v>
      </c>
      <c r="BL31" s="5">
        <f>('TPub_PIB_Trim_N_N-1_Millards'!BP31/'TPub_PIB_Trim_N_N-1_Millards'!BL31-1)*100</f>
        <v>-7.3769150502991714</v>
      </c>
      <c r="BM31" s="5">
        <f>('TPub_PIB_Trim_N_N-1_Millards'!BQ31/'TPub_PIB_Trim_N_N-1_Millards'!BM31-1)*100</f>
        <v>-12.203268802140499</v>
      </c>
      <c r="BN31" s="5">
        <f>('TPub_PIB_Trim_N_N-1_Millards'!BR31/'TPub_PIB_Trim_N_N-1_Millards'!BN31-1)*100</f>
        <v>4.5762060999493759</v>
      </c>
      <c r="BO31" s="5">
        <f>('TPub_PIB_Trim_N_N-1_Millards'!BS31/'TPub_PIB_Trim_N_N-1_Millards'!BO31-1)*100</f>
        <v>13.650516244035792</v>
      </c>
      <c r="BP31" s="5">
        <f>('TPub_PIB_Trim_N_N-1_Millards'!BT31/'TPub_PIB_Trim_N_N-1_Millards'!BP31-1)*100</f>
        <v>7.0735234428465077E-2</v>
      </c>
      <c r="BQ31" s="5">
        <f>('TPub_PIB_Trim_N_N-1_Millards'!BU31/'TPub_PIB_Trim_N_N-1_Millards'!BQ31-1)*100</f>
        <v>2.506329198236612</v>
      </c>
      <c r="BR31" s="5">
        <f>('TPub_PIB_Trim_N_N-1_Millards'!BV31/'TPub_PIB_Trim_N_N-1_Millards'!BR31-1)*100</f>
        <v>17.819078728158246</v>
      </c>
      <c r="BS31" s="5">
        <f>('TPub_PIB_Trim_N_N-1_Millards'!BW31/'TPub_PIB_Trim_N_N-1_Millards'!BS31-1)*100</f>
        <v>8.4175026897355121</v>
      </c>
      <c r="BT31" s="5">
        <f>('TPub_PIB_Trim_N_N-1_Millards'!BX31/'TPub_PIB_Trim_N_N-1_Millards'!BT31-1)*100</f>
        <v>3.2682236701227385</v>
      </c>
      <c r="BU31" s="5">
        <f>('TPub_PIB_Trim_N_N-1_Millards'!BY31/'TPub_PIB_Trim_N_N-1_Millards'!BU31-1)*100</f>
        <v>8.5116823365169338</v>
      </c>
      <c r="BV31" s="5">
        <f>('TPub_PIB_Trim_N_N-1_Millards'!BZ31/'TPub_PIB_Trim_N_N-1_Millards'!BV31-1)*100</f>
        <v>4.9177621287043172</v>
      </c>
      <c r="BW31" s="5">
        <f>('TPub_PIB_Trim_N_N-1_Millards'!CA31/'TPub_PIB_Trim_N_N-1_Millards'!BW31-1)*100</f>
        <v>4.5617820513260021</v>
      </c>
      <c r="BX31" s="5">
        <f>('TPub_PIB_Trim_N_N-1_Millards'!CB31/'TPub_PIB_Trim_N_N-1_Millards'!BX31-1)*100</f>
        <v>2.174873154689605</v>
      </c>
      <c r="BY31" s="5">
        <f>('TPub_PIB_Trim_N_N-1_Millards'!CC31/'TPub_PIB_Trim_N_N-1_Millards'!BY31-1)*100</f>
        <v>3.6207268775144019</v>
      </c>
    </row>
    <row r="32" spans="1:77" x14ac:dyDescent="0.55000000000000004">
      <c r="A32" s="4" t="s">
        <v>27</v>
      </c>
      <c r="B32" s="5">
        <f>('TPub_PIB_Trim_N_N-1_Millards'!F32/'TPub_PIB_Trim_N_N-1_Millards'!B32-1)*100</f>
        <v>1.1905293323515975</v>
      </c>
      <c r="C32" s="5">
        <f>('TPub_PIB_Trim_N_N-1_Millards'!G32/'TPub_PIB_Trim_N_N-1_Millards'!C32-1)*100</f>
        <v>11.563362231232976</v>
      </c>
      <c r="D32" s="5">
        <f>('TPub_PIB_Trim_N_N-1_Millards'!H32/'TPub_PIB_Trim_N_N-1_Millards'!D32-1)*100</f>
        <v>17.708193047031905</v>
      </c>
      <c r="E32" s="5">
        <f>('TPub_PIB_Trim_N_N-1_Millards'!I32/'TPub_PIB_Trim_N_N-1_Millards'!E32-1)*100</f>
        <v>18.70139326029534</v>
      </c>
      <c r="F32" s="5">
        <f>('TPub_PIB_Trim_N_N-1_Millards'!J32/'TPub_PIB_Trim_N_N-1_Millards'!F32-1)*100</f>
        <v>12.807929009586317</v>
      </c>
      <c r="G32" s="5">
        <f>('TPub_PIB_Trim_N_N-1_Millards'!K32/'TPub_PIB_Trim_N_N-1_Millards'!G32-1)*100</f>
        <v>9.0690605549649916</v>
      </c>
      <c r="H32" s="5">
        <f>('TPub_PIB_Trim_N_N-1_Millards'!L32/'TPub_PIB_Trim_N_N-1_Millards'!H32-1)*100</f>
        <v>7.1970078688837091</v>
      </c>
      <c r="I32" s="5">
        <f>('TPub_PIB_Trim_N_N-1_Millards'!M32/'TPub_PIB_Trim_N_N-1_Millards'!I32-1)*100</f>
        <v>7.1609624220320356</v>
      </c>
      <c r="J32" s="5">
        <f>('TPub_PIB_Trim_N_N-1_Millards'!N32/'TPub_PIB_Trim_N_N-1_Millards'!J32-1)*100</f>
        <v>10.157367401360062</v>
      </c>
      <c r="K32" s="5">
        <f>('TPub_PIB_Trim_N_N-1_Millards'!O32/'TPub_PIB_Trim_N_N-1_Millards'!K32-1)*100</f>
        <v>10.453517032916903</v>
      </c>
      <c r="L32" s="5">
        <f>('TPub_PIB_Trim_N_N-1_Millards'!P32/'TPub_PIB_Trim_N_N-1_Millards'!L32-1)*100</f>
        <v>9.3711453506171374</v>
      </c>
      <c r="M32" s="5">
        <f>('TPub_PIB_Trim_N_N-1_Millards'!Q32/'TPub_PIB_Trim_N_N-1_Millards'!M32-1)*100</f>
        <v>6.9561347233604076</v>
      </c>
      <c r="N32" s="5">
        <f>('TPub_PIB_Trim_N_N-1_Millards'!R32/'TPub_PIB_Trim_N_N-1_Millards'!N32-1)*100</f>
        <v>5.2672047892526219</v>
      </c>
      <c r="O32" s="5">
        <f>('TPub_PIB_Trim_N_N-1_Millards'!S32/'TPub_PIB_Trim_N_N-1_Millards'!O32-1)*100</f>
        <v>3.6097004927377441</v>
      </c>
      <c r="P32" s="5">
        <f>('TPub_PIB_Trim_N_N-1_Millards'!T32/'TPub_PIB_Trim_N_N-1_Millards'!P32-1)*100</f>
        <v>3.2637443705688884</v>
      </c>
      <c r="Q32" s="5">
        <f>('TPub_PIB_Trim_N_N-1_Millards'!U32/'TPub_PIB_Trim_N_N-1_Millards'!Q32-1)*100</f>
        <v>4.1552598091432191</v>
      </c>
      <c r="R32" s="5">
        <f>('TPub_PIB_Trim_N_N-1_Millards'!V32/'TPub_PIB_Trim_N_N-1_Millards'!R32-1)*100</f>
        <v>6.0569486810100992</v>
      </c>
      <c r="S32" s="5">
        <f>('TPub_PIB_Trim_N_N-1_Millards'!W32/'TPub_PIB_Trim_N_N-1_Millards'!S32-1)*100</f>
        <v>7.0701381153558174</v>
      </c>
      <c r="T32" s="5">
        <f>('TPub_PIB_Trim_N_N-1_Millards'!X32/'TPub_PIB_Trim_N_N-1_Millards'!T32-1)*100</f>
        <v>6.9904664091014368</v>
      </c>
      <c r="U32" s="5">
        <f>('TPub_PIB_Trim_N_N-1_Millards'!Y32/'TPub_PIB_Trim_N_N-1_Millards'!U32-1)*100</f>
        <v>5.8435206738845169</v>
      </c>
      <c r="V32" s="5">
        <f>('TPub_PIB_Trim_N_N-1_Millards'!Z32/'TPub_PIB_Trim_N_N-1_Millards'!V32-1)*100</f>
        <v>7.7585392445024715</v>
      </c>
      <c r="W32" s="5">
        <f>('TPub_PIB_Trim_N_N-1_Millards'!AA32/'TPub_PIB_Trim_N_N-1_Millards'!W32-1)*100</f>
        <v>7.0489695033682853</v>
      </c>
      <c r="X32" s="5">
        <f>('TPub_PIB_Trim_N_N-1_Millards'!AB32/'TPub_PIB_Trim_N_N-1_Millards'!X32-1)*100</f>
        <v>7.6505909546069839</v>
      </c>
      <c r="Y32" s="5">
        <f>('TPub_PIB_Trim_N_N-1_Millards'!AC32/'TPub_PIB_Trim_N_N-1_Millards'!Y32-1)*100</f>
        <v>9.4230459872230341</v>
      </c>
      <c r="Z32" s="5">
        <f>('TPub_PIB_Trim_N_N-1_Millards'!AD32/'TPub_PIB_Trim_N_N-1_Millards'!Z32-1)*100</f>
        <v>10.46862653139673</v>
      </c>
      <c r="AA32" s="5">
        <f>('TPub_PIB_Trim_N_N-1_Millards'!AE32/'TPub_PIB_Trim_N_N-1_Millards'!AA32-1)*100</f>
        <v>10.536779331376888</v>
      </c>
      <c r="AB32" s="5">
        <f>('TPub_PIB_Trim_N_N-1_Millards'!AF32/'TPub_PIB_Trim_N_N-1_Millards'!AB32-1)*100</f>
        <v>8.8702640609889194</v>
      </c>
      <c r="AC32" s="5">
        <f>('TPub_PIB_Trim_N_N-1_Millards'!AG32/'TPub_PIB_Trim_N_N-1_Millards'!AC32-1)*100</f>
        <v>5.6829895665639008</v>
      </c>
      <c r="AD32" s="5">
        <f>('TPub_PIB_Trim_N_N-1_Millards'!AH32/'TPub_PIB_Trim_N_N-1_Millards'!AD32-1)*100</f>
        <v>4.4135754495505219</v>
      </c>
      <c r="AE32" s="5">
        <f>('TPub_PIB_Trim_N_N-1_Millards'!AI32/'TPub_PIB_Trim_N_N-1_Millards'!AE32-1)*100</f>
        <v>2.5933365076279191</v>
      </c>
      <c r="AF32" s="5">
        <f>('TPub_PIB_Trim_N_N-1_Millards'!AJ32/'TPub_PIB_Trim_N_N-1_Millards'!AF32-1)*100</f>
        <v>2.6511819223736355</v>
      </c>
      <c r="AG32" s="5">
        <f>('TPub_PIB_Trim_N_N-1_Millards'!AK32/'TPub_PIB_Trim_N_N-1_Millards'!AG32-1)*100</f>
        <v>4.7139462143976685</v>
      </c>
      <c r="AH32" s="5">
        <f>('TPub_PIB_Trim_N_N-1_Millards'!AL32/'TPub_PIB_Trim_N_N-1_Millards'!AH32-1)*100</f>
        <v>23.067751370323265</v>
      </c>
      <c r="AI32" s="5">
        <f>('TPub_PIB_Trim_N_N-1_Millards'!AM32/'TPub_PIB_Trim_N_N-1_Millards'!AI32-1)*100</f>
        <v>26.66046051302493</v>
      </c>
      <c r="AJ32" s="5">
        <f>('TPub_PIB_Trim_N_N-1_Millards'!AN32/'TPub_PIB_Trim_N_N-1_Millards'!AJ32-1)*100</f>
        <v>28.831833022823041</v>
      </c>
      <c r="AK32" s="5">
        <f>('TPub_PIB_Trim_N_N-1_Millards'!AO32/'TPub_PIB_Trim_N_N-1_Millards'!AK32-1)*100</f>
        <v>29.367264204933164</v>
      </c>
      <c r="AL32" s="5">
        <f>('TPub_PIB_Trim_N_N-1_Millards'!AP32/'TPub_PIB_Trim_N_N-1_Millards'!AL32-1)*100</f>
        <v>6.1964182605752205</v>
      </c>
      <c r="AM32" s="5">
        <f>('TPub_PIB_Trim_N_N-1_Millards'!AQ32/'TPub_PIB_Trim_N_N-1_Millards'!AM32-1)*100</f>
        <v>5.4379079028199939</v>
      </c>
      <c r="AN32" s="5">
        <f>('TPub_PIB_Trim_N_N-1_Millards'!AR32/'TPub_PIB_Trim_N_N-1_Millards'!AN32-1)*100</f>
        <v>4.836310995796933</v>
      </c>
      <c r="AO32" s="5">
        <f>('TPub_PIB_Trim_N_N-1_Millards'!AS32/'TPub_PIB_Trim_N_N-1_Millards'!AO32-1)*100</f>
        <v>4.3944772040727997</v>
      </c>
      <c r="AP32" s="5">
        <f>('TPub_PIB_Trim_N_N-1_Millards'!AT32/'TPub_PIB_Trim_N_N-1_Millards'!AP32-1)*100</f>
        <v>5.560138436147577</v>
      </c>
      <c r="AQ32" s="5">
        <f>('TPub_PIB_Trim_N_N-1_Millards'!AU32/'TPub_PIB_Trim_N_N-1_Millards'!AQ32-1)*100</f>
        <v>5.3121562490477059</v>
      </c>
      <c r="AR32" s="5">
        <f>('TPub_PIB_Trim_N_N-1_Millards'!AV32/'TPub_PIB_Trim_N_N-1_Millards'!AR32-1)*100</f>
        <v>5.1023499841825082</v>
      </c>
      <c r="AS32" s="5">
        <f>('TPub_PIB_Trim_N_N-1_Millards'!AW32/'TPub_PIB_Trim_N_N-1_Millards'!AS32-1)*100</f>
        <v>4.9199896853765246</v>
      </c>
      <c r="AT32" s="5">
        <f>('TPub_PIB_Trim_N_N-1_Millards'!AX32/'TPub_PIB_Trim_N_N-1_Millards'!AT32-1)*100</f>
        <v>4.142789942438263</v>
      </c>
      <c r="AU32" s="5">
        <f>('TPub_PIB_Trim_N_N-1_Millards'!AY32/'TPub_PIB_Trim_N_N-1_Millards'!AU32-1)*100</f>
        <v>4.0849956885123495</v>
      </c>
      <c r="AV32" s="5">
        <f>('TPub_PIB_Trim_N_N-1_Millards'!AZ32/'TPub_PIB_Trim_N_N-1_Millards'!AV32-1)*100</f>
        <v>4.0856493752999601</v>
      </c>
      <c r="AW32" s="5">
        <f>('TPub_PIB_Trim_N_N-1_Millards'!BA32/'TPub_PIB_Trim_N_N-1_Millards'!AW32-1)*100</f>
        <v>4.1553812748834407</v>
      </c>
      <c r="AX32" s="5">
        <f>('TPub_PIB_Trim_N_N-1_Millards'!BB32/'TPub_PIB_Trim_N_N-1_Millards'!AX32-1)*100</f>
        <v>2.4466309382100038</v>
      </c>
      <c r="AY32" s="5">
        <f>('TPub_PIB_Trim_N_N-1_Millards'!BC32/'TPub_PIB_Trim_N_N-1_Millards'!AY32-1)*100</f>
        <v>2.942045476712063</v>
      </c>
      <c r="AZ32" s="5">
        <f>('TPub_PIB_Trim_N_N-1_Millards'!BD32/'TPub_PIB_Trim_N_N-1_Millards'!AZ32-1)*100</f>
        <v>3.7913727336043479</v>
      </c>
      <c r="BA32" s="5">
        <f>('TPub_PIB_Trim_N_N-1_Millards'!BE32/'TPub_PIB_Trim_N_N-1_Millards'!BA32-1)*100</f>
        <v>4.9850365899641202</v>
      </c>
      <c r="BB32" s="5">
        <f>('TPub_PIB_Trim_N_N-1_Millards'!BF32/'TPub_PIB_Trim_N_N-1_Millards'!BB32-1)*100</f>
        <v>9.8302577390218424</v>
      </c>
      <c r="BC32" s="5">
        <f>('TPub_PIB_Trim_N_N-1_Millards'!BG32/'TPub_PIB_Trim_N_N-1_Millards'!BC32-1)*100</f>
        <v>9.7619161585411618</v>
      </c>
      <c r="BD32" s="5">
        <f>('TPub_PIB_Trim_N_N-1_Millards'!BH32/'TPub_PIB_Trim_N_N-1_Millards'!BD32-1)*100</f>
        <v>8.1442287523292745</v>
      </c>
      <c r="BE32" s="5">
        <f>('TPub_PIB_Trim_N_N-1_Millards'!BI32/'TPub_PIB_Trim_N_N-1_Millards'!BE32-1)*100</f>
        <v>5.0634597538442128</v>
      </c>
      <c r="BF32" s="5">
        <f>('TPub_PIB_Trim_N_N-1_Millards'!BJ32/'TPub_PIB_Trim_N_N-1_Millards'!BF32-1)*100</f>
        <v>-0.71323535145376704</v>
      </c>
      <c r="BG32" s="5">
        <f>('TPub_PIB_Trim_N_N-1_Millards'!BK32/'TPub_PIB_Trim_N_N-1_Millards'!BG32-1)*100</f>
        <v>-3.0948533536999889</v>
      </c>
      <c r="BH32" s="5">
        <f>('TPub_PIB_Trim_N_N-1_Millards'!BL32/'TPub_PIB_Trim_N_N-1_Millards'!BH32-1)*100</f>
        <v>-3.6719586421727679</v>
      </c>
      <c r="BI32" s="5">
        <f>('TPub_PIB_Trim_N_N-1_Millards'!BM32/'TPub_PIB_Trim_N_N-1_Millards'!BI32-1)*100</f>
        <v>-2.4801666111750387</v>
      </c>
      <c r="BJ32" s="5">
        <f>('TPub_PIB_Trim_N_N-1_Millards'!BN32/'TPub_PIB_Trim_N_N-1_Millards'!BJ32-1)*100</f>
        <v>-4.6638399243093769</v>
      </c>
      <c r="BK32" s="5">
        <f>('TPub_PIB_Trim_N_N-1_Millards'!BO32/'TPub_PIB_Trim_N_N-1_Millards'!BK32-1)*100</f>
        <v>-2.3948077259768552</v>
      </c>
      <c r="BL32" s="5">
        <f>('TPub_PIB_Trim_N_N-1_Millards'!BP32/'TPub_PIB_Trim_N_N-1_Millards'!BL32-1)*100</f>
        <v>-0.7941936110271608</v>
      </c>
      <c r="BM32" s="5">
        <f>('TPub_PIB_Trim_N_N-1_Millards'!BQ32/'TPub_PIB_Trim_N_N-1_Millards'!BM32-1)*100</f>
        <v>9.6689336087796285E-2</v>
      </c>
      <c r="BN32" s="5">
        <f>('TPub_PIB_Trim_N_N-1_Millards'!BR32/'TPub_PIB_Trim_N_N-1_Millards'!BN32-1)*100</f>
        <v>3.4678306296092476</v>
      </c>
      <c r="BO32" s="5">
        <f>('TPub_PIB_Trim_N_N-1_Millards'!BS32/'TPub_PIB_Trim_N_N-1_Millards'!BO32-1)*100</f>
        <v>3.6958374925139648</v>
      </c>
      <c r="BP32" s="5">
        <f>('TPub_PIB_Trim_N_N-1_Millards'!BT32/'TPub_PIB_Trim_N_N-1_Millards'!BP32-1)*100</f>
        <v>3.9900823580919287</v>
      </c>
      <c r="BQ32" s="5">
        <f>('TPub_PIB_Trim_N_N-1_Millards'!BU32/'TPub_PIB_Trim_N_N-1_Millards'!BQ32-1)*100</f>
        <v>4.3512326241009092</v>
      </c>
      <c r="BR32" s="5">
        <f>('TPub_PIB_Trim_N_N-1_Millards'!BV32/'TPub_PIB_Trim_N_N-1_Millards'!BR32-1)*100</f>
        <v>7.1467578317672364</v>
      </c>
      <c r="BS32" s="5">
        <f>('TPub_PIB_Trim_N_N-1_Millards'!BW32/'TPub_PIB_Trim_N_N-1_Millards'!BS32-1)*100</f>
        <v>7.395660610032273</v>
      </c>
      <c r="BT32" s="5">
        <f>('TPub_PIB_Trim_N_N-1_Millards'!BX32/'TPub_PIB_Trim_N_N-1_Millards'!BT32-1)*100</f>
        <v>7.4568734819793203</v>
      </c>
      <c r="BU32" s="5">
        <f>('TPub_PIB_Trim_N_N-1_Millards'!BY32/'TPub_PIB_Trim_N_N-1_Millards'!BU32-1)*100</f>
        <v>7.3377601133740145</v>
      </c>
      <c r="BV32" s="5">
        <f>('TPub_PIB_Trim_N_N-1_Millards'!BZ32/'TPub_PIB_Trim_N_N-1_Millards'!BV32-1)*100</f>
        <v>8.7456222385310376</v>
      </c>
      <c r="BW32" s="5">
        <f>('TPub_PIB_Trim_N_N-1_Millards'!CA32/'TPub_PIB_Trim_N_N-1_Millards'!BW32-1)*100</f>
        <v>8.091632223369615</v>
      </c>
      <c r="BX32" s="5">
        <f>('TPub_PIB_Trim_N_N-1_Millards'!CB32/'TPub_PIB_Trim_N_N-1_Millards'!BX32-1)*100</f>
        <v>7.098446659585167</v>
      </c>
      <c r="BY32" s="5">
        <f>('TPub_PIB_Trim_N_N-1_Millards'!CC32/'TPub_PIB_Trim_N_N-1_Millards'!BY32-1)*100</f>
        <v>5.7819248642394294</v>
      </c>
    </row>
    <row r="33" spans="1:77" x14ac:dyDescent="0.55000000000000004">
      <c r="A33" s="2" t="s">
        <v>28</v>
      </c>
      <c r="B33" s="6">
        <f>('TPub_PIB_Trim_N_N-1_Millards'!F33/'TPub_PIB_Trim_N_N-1_Millards'!B33-1)*100</f>
        <v>11.719532003145305</v>
      </c>
      <c r="C33" s="6">
        <f>('TPub_PIB_Trim_N_N-1_Millards'!G33/'TPub_PIB_Trim_N_N-1_Millards'!C33-1)*100</f>
        <v>15.699158074389864</v>
      </c>
      <c r="D33" s="6">
        <f>('TPub_PIB_Trim_N_N-1_Millards'!H33/'TPub_PIB_Trim_N_N-1_Millards'!D33-1)*100</f>
        <v>9.3976613010949173</v>
      </c>
      <c r="E33" s="6">
        <f>('TPub_PIB_Trim_N_N-1_Millards'!I33/'TPub_PIB_Trim_N_N-1_Millards'!E33-1)*100</f>
        <v>12.519919697103665</v>
      </c>
      <c r="F33" s="6">
        <f>('TPub_PIB_Trim_N_N-1_Millards'!J33/'TPub_PIB_Trim_N_N-1_Millards'!F33-1)*100</f>
        <v>12.143605261547785</v>
      </c>
      <c r="G33" s="6">
        <f>('TPub_PIB_Trim_N_N-1_Millards'!K33/'TPub_PIB_Trim_N_N-1_Millards'!G33-1)*100</f>
        <v>5.9255827214622414</v>
      </c>
      <c r="H33" s="6">
        <f>('TPub_PIB_Trim_N_N-1_Millards'!L33/'TPub_PIB_Trim_N_N-1_Millards'!H33-1)*100</f>
        <v>6.1121864388869573</v>
      </c>
      <c r="I33" s="6">
        <f>('TPub_PIB_Trim_N_N-1_Millards'!M33/'TPub_PIB_Trim_N_N-1_Millards'!I33-1)*100</f>
        <v>5.7457863209117388</v>
      </c>
      <c r="J33" s="6">
        <f>('TPub_PIB_Trim_N_N-1_Millards'!N33/'TPub_PIB_Trim_N_N-1_Millards'!J33-1)*100</f>
        <v>3.8324260290521162</v>
      </c>
      <c r="K33" s="6">
        <f>('TPub_PIB_Trim_N_N-1_Millards'!O33/'TPub_PIB_Trim_N_N-1_Millards'!K33-1)*100</f>
        <v>12.21320610301111</v>
      </c>
      <c r="L33" s="6">
        <f>('TPub_PIB_Trim_N_N-1_Millards'!P33/'TPub_PIB_Trim_N_N-1_Millards'!L33-1)*100</f>
        <v>17.451420268623941</v>
      </c>
      <c r="M33" s="6">
        <f>('TPub_PIB_Trim_N_N-1_Millards'!Q33/'TPub_PIB_Trim_N_N-1_Millards'!M33-1)*100</f>
        <v>5.5788147760464035</v>
      </c>
      <c r="N33" s="6">
        <f>('TPub_PIB_Trim_N_N-1_Millards'!R33/'TPub_PIB_Trim_N_N-1_Millards'!N33-1)*100</f>
        <v>4.7300137865046166</v>
      </c>
      <c r="O33" s="6">
        <f>('TPub_PIB_Trim_N_N-1_Millards'!S33/'TPub_PIB_Trim_N_N-1_Millards'!O33-1)*100</f>
        <v>6.8188325117351178</v>
      </c>
      <c r="P33" s="6">
        <f>('TPub_PIB_Trim_N_N-1_Millards'!T33/'TPub_PIB_Trim_N_N-1_Millards'!P33-1)*100</f>
        <v>7.0328531288982532</v>
      </c>
      <c r="Q33" s="6">
        <f>('TPub_PIB_Trim_N_N-1_Millards'!U33/'TPub_PIB_Trim_N_N-1_Millards'!Q33-1)*100</f>
        <v>4.6548078877383325</v>
      </c>
      <c r="R33" s="6">
        <f>('TPub_PIB_Trim_N_N-1_Millards'!V33/'TPub_PIB_Trim_N_N-1_Millards'!R33-1)*100</f>
        <v>12.667258430410877</v>
      </c>
      <c r="S33" s="6">
        <f>('TPub_PIB_Trim_N_N-1_Millards'!W33/'TPub_PIB_Trim_N_N-1_Millards'!S33-1)*100</f>
        <v>9.6428546295941544</v>
      </c>
      <c r="T33" s="6">
        <f>('TPub_PIB_Trim_N_N-1_Millards'!X33/'TPub_PIB_Trim_N_N-1_Millards'!T33-1)*100</f>
        <v>14.517500762527114</v>
      </c>
      <c r="U33" s="6">
        <f>('TPub_PIB_Trim_N_N-1_Millards'!Y33/'TPub_PIB_Trim_N_N-1_Millards'!U33-1)*100</f>
        <v>15.492287259854276</v>
      </c>
      <c r="V33" s="6">
        <f>('TPub_PIB_Trim_N_N-1_Millards'!Z33/'TPub_PIB_Trim_N_N-1_Millards'!V33-1)*100</f>
        <v>7.0006327762365705</v>
      </c>
      <c r="W33" s="6">
        <f>('TPub_PIB_Trim_N_N-1_Millards'!AA33/'TPub_PIB_Trim_N_N-1_Millards'!W33-1)*100</f>
        <v>9.6578215469527162</v>
      </c>
      <c r="X33" s="6">
        <f>('TPub_PIB_Trim_N_N-1_Millards'!AB33/'TPub_PIB_Trim_N_N-1_Millards'!X33-1)*100</f>
        <v>3.0058785725057602</v>
      </c>
      <c r="Y33" s="6">
        <f>('TPub_PIB_Trim_N_N-1_Millards'!AC33/'TPub_PIB_Trim_N_N-1_Millards'!Y33-1)*100</f>
        <v>7.4903808815354855</v>
      </c>
      <c r="Z33" s="6">
        <f>('TPub_PIB_Trim_N_N-1_Millards'!AD33/'TPub_PIB_Trim_N_N-1_Millards'!Z33-1)*100</f>
        <v>7.0970640629037129</v>
      </c>
      <c r="AA33" s="6">
        <f>('TPub_PIB_Trim_N_N-1_Millards'!AE33/'TPub_PIB_Trim_N_N-1_Millards'!AA33-1)*100</f>
        <v>7.2453260413965603</v>
      </c>
      <c r="AB33" s="6">
        <f>('TPub_PIB_Trim_N_N-1_Millards'!AF33/'TPub_PIB_Trim_N_N-1_Millards'!AB33-1)*100</f>
        <v>15.562651994877609</v>
      </c>
      <c r="AC33" s="6">
        <f>('TPub_PIB_Trim_N_N-1_Millards'!AG33/'TPub_PIB_Trim_N_N-1_Millards'!AC33-1)*100</f>
        <v>-0.10950341675346476</v>
      </c>
      <c r="AD33" s="6">
        <f>('TPub_PIB_Trim_N_N-1_Millards'!AH33/'TPub_PIB_Trim_N_N-1_Millards'!AD33-1)*100</f>
        <v>2.344565827669598</v>
      </c>
      <c r="AE33" s="6">
        <f>('TPub_PIB_Trim_N_N-1_Millards'!AI33/'TPub_PIB_Trim_N_N-1_Millards'!AE33-1)*100</f>
        <v>9.1856936008659407</v>
      </c>
      <c r="AF33" s="6">
        <f>('TPub_PIB_Trim_N_N-1_Millards'!AJ33/'TPub_PIB_Trim_N_N-1_Millards'!AF33-1)*100</f>
        <v>2.7564626501376033</v>
      </c>
      <c r="AG33" s="6">
        <f>('TPub_PIB_Trim_N_N-1_Millards'!AK33/'TPub_PIB_Trim_N_N-1_Millards'!AG33-1)*100</f>
        <v>11.688231152922191</v>
      </c>
      <c r="AH33" s="6">
        <f>('TPub_PIB_Trim_N_N-1_Millards'!AL33/'TPub_PIB_Trim_N_N-1_Millards'!AH33-1)*100</f>
        <v>6.8463337022195869</v>
      </c>
      <c r="AI33" s="6">
        <f>('TPub_PIB_Trim_N_N-1_Millards'!AM33/'TPub_PIB_Trim_N_N-1_Millards'!AI33-1)*100</f>
        <v>9.0681977865191712</v>
      </c>
      <c r="AJ33" s="6">
        <f>('TPub_PIB_Trim_N_N-1_Millards'!AN33/'TPub_PIB_Trim_N_N-1_Millards'!AJ33-1)*100</f>
        <v>11.426207262422782</v>
      </c>
      <c r="AK33" s="6">
        <f>('TPub_PIB_Trim_N_N-1_Millards'!AO33/'TPub_PIB_Trim_N_N-1_Millards'!AK33-1)*100</f>
        <v>4.0986974872841087</v>
      </c>
      <c r="AL33" s="6">
        <f>('TPub_PIB_Trim_N_N-1_Millards'!AP33/'TPub_PIB_Trim_N_N-1_Millards'!AL33-1)*100</f>
        <v>6.5902128918757796</v>
      </c>
      <c r="AM33" s="6">
        <f>('TPub_PIB_Trim_N_N-1_Millards'!AQ33/'TPub_PIB_Trim_N_N-1_Millards'!AM33-1)*100</f>
        <v>3.0839386122124779</v>
      </c>
      <c r="AN33" s="6">
        <f>('TPub_PIB_Trim_N_N-1_Millards'!AR33/'TPub_PIB_Trim_N_N-1_Millards'!AN33-1)*100</f>
        <v>4.4121222067035948</v>
      </c>
      <c r="AO33" s="6">
        <f>('TPub_PIB_Trim_N_N-1_Millards'!AS33/'TPub_PIB_Trim_N_N-1_Millards'!AO33-1)*100</f>
        <v>9.5118525863511216</v>
      </c>
      <c r="AP33" s="6">
        <f>('TPub_PIB_Trim_N_N-1_Millards'!AT33/'TPub_PIB_Trim_N_N-1_Millards'!AP33-1)*100</f>
        <v>10.009093036774042</v>
      </c>
      <c r="AQ33" s="6">
        <f>('TPub_PIB_Trim_N_N-1_Millards'!AU33/'TPub_PIB_Trim_N_N-1_Millards'!AQ33-1)*100</f>
        <v>10.947394444174851</v>
      </c>
      <c r="AR33" s="6">
        <f>('TPub_PIB_Trim_N_N-1_Millards'!AV33/'TPub_PIB_Trim_N_N-1_Millards'!AR33-1)*100</f>
        <v>9.0973945272068377</v>
      </c>
      <c r="AS33" s="6">
        <f>('TPub_PIB_Trim_N_N-1_Millards'!AW33/'TPub_PIB_Trim_N_N-1_Millards'!AS33-1)*100</f>
        <v>8.3984098628148818</v>
      </c>
      <c r="AT33" s="6">
        <f>('TPub_PIB_Trim_N_N-1_Millards'!AX33/'TPub_PIB_Trim_N_N-1_Millards'!AT33-1)*100</f>
        <v>6.3620672934151079</v>
      </c>
      <c r="AU33" s="6">
        <f>('TPub_PIB_Trim_N_N-1_Millards'!AY33/'TPub_PIB_Trim_N_N-1_Millards'!AU33-1)*100</f>
        <v>4.1840366511693761</v>
      </c>
      <c r="AV33" s="6">
        <f>('TPub_PIB_Trim_N_N-1_Millards'!AZ33/'TPub_PIB_Trim_N_N-1_Millards'!AV33-1)*100</f>
        <v>6.8343869567181414</v>
      </c>
      <c r="AW33" s="6">
        <f>('TPub_PIB_Trim_N_N-1_Millards'!BA33/'TPub_PIB_Trim_N_N-1_Millards'!AW33-1)*100</f>
        <v>9.4509105333507648</v>
      </c>
      <c r="AX33" s="6">
        <f>('TPub_PIB_Trim_N_N-1_Millards'!BB33/'TPub_PIB_Trim_N_N-1_Millards'!AX33-1)*100</f>
        <v>7.2228942371310723</v>
      </c>
      <c r="AY33" s="6">
        <f>('TPub_PIB_Trim_N_N-1_Millards'!BC33/'TPub_PIB_Trim_N_N-1_Millards'!AY33-1)*100</f>
        <v>7.5089042355085178</v>
      </c>
      <c r="AZ33" s="6">
        <f>('TPub_PIB_Trim_N_N-1_Millards'!BD33/'TPub_PIB_Trim_N_N-1_Millards'!AZ33-1)*100</f>
        <v>10.635847759724925</v>
      </c>
      <c r="BA33" s="6">
        <f>('TPub_PIB_Trim_N_N-1_Millards'!BE33/'TPub_PIB_Trim_N_N-1_Millards'!BA33-1)*100</f>
        <v>5.6403977172375219</v>
      </c>
      <c r="BB33" s="6">
        <f>('TPub_PIB_Trim_N_N-1_Millards'!BF33/'TPub_PIB_Trim_N_N-1_Millards'!BB33-1)*100</f>
        <v>6.5152332463596974</v>
      </c>
      <c r="BC33" s="6">
        <f>('TPub_PIB_Trim_N_N-1_Millards'!BG33/'TPub_PIB_Trim_N_N-1_Millards'!BC33-1)*100</f>
        <v>6.7764972336501916</v>
      </c>
      <c r="BD33" s="6">
        <f>('TPub_PIB_Trim_N_N-1_Millards'!BH33/'TPub_PIB_Trim_N_N-1_Millards'!BD33-1)*100</f>
        <v>3.6955158984429914</v>
      </c>
      <c r="BE33" s="6">
        <f>('TPub_PIB_Trim_N_N-1_Millards'!BI33/'TPub_PIB_Trim_N_N-1_Millards'!BE33-1)*100</f>
        <v>6.9533969988562871</v>
      </c>
      <c r="BF33" s="6">
        <f>('TPub_PIB_Trim_N_N-1_Millards'!BJ33/'TPub_PIB_Trim_N_N-1_Millards'!BF33-1)*100</f>
        <v>1.657192274268704</v>
      </c>
      <c r="BG33" s="6">
        <f>('TPub_PIB_Trim_N_N-1_Millards'!BK33/'TPub_PIB_Trim_N_N-1_Millards'!BG33-1)*100</f>
        <v>7.3983567629842817E-2</v>
      </c>
      <c r="BH33" s="6">
        <f>('TPub_PIB_Trim_N_N-1_Millards'!BL33/'TPub_PIB_Trim_N_N-1_Millards'!BH33-1)*100</f>
        <v>2.0976860199994674</v>
      </c>
      <c r="BI33" s="6">
        <f>('TPub_PIB_Trim_N_N-1_Millards'!BM33/'TPub_PIB_Trim_N_N-1_Millards'!BI33-1)*100</f>
        <v>-2.1240376388987126</v>
      </c>
      <c r="BJ33" s="6">
        <f>('TPub_PIB_Trim_N_N-1_Millards'!BN33/'TPub_PIB_Trim_N_N-1_Millards'!BJ33-1)*100</f>
        <v>6.8248607899314528</v>
      </c>
      <c r="BK33" s="6">
        <f>('TPub_PIB_Trim_N_N-1_Millards'!BO33/'TPub_PIB_Trim_N_N-1_Millards'!BK33-1)*100</f>
        <v>1.8926054479161181</v>
      </c>
      <c r="BL33" s="6">
        <f>('TPub_PIB_Trim_N_N-1_Millards'!BP33/'TPub_PIB_Trim_N_N-1_Millards'!BL33-1)*100</f>
        <v>1.0569360690078522</v>
      </c>
      <c r="BM33" s="6">
        <f>('TPub_PIB_Trim_N_N-1_Millards'!BQ33/'TPub_PIB_Trim_N_N-1_Millards'!BM33-1)*100</f>
        <v>8.2539458904842924</v>
      </c>
      <c r="BN33" s="6">
        <f>('TPub_PIB_Trim_N_N-1_Millards'!BR33/'TPub_PIB_Trim_N_N-1_Millards'!BN33-1)*100</f>
        <v>3.5661826409666419</v>
      </c>
      <c r="BO33" s="6">
        <f>('TPub_PIB_Trim_N_N-1_Millards'!BS33/'TPub_PIB_Trim_N_N-1_Millards'!BO33-1)*100</f>
        <v>8.3486914852740632</v>
      </c>
      <c r="BP33" s="6">
        <f>('TPub_PIB_Trim_N_N-1_Millards'!BT33/'TPub_PIB_Trim_N_N-1_Millards'!BP33-1)*100</f>
        <v>9.6978274787760341</v>
      </c>
      <c r="BQ33" s="6">
        <f>('TPub_PIB_Trim_N_N-1_Millards'!BU33/'TPub_PIB_Trim_N_N-1_Millards'!BQ33-1)*100</f>
        <v>5.6136348351450316</v>
      </c>
      <c r="BR33" s="6">
        <f>('TPub_PIB_Trim_N_N-1_Millards'!BV33/'TPub_PIB_Trim_N_N-1_Millards'!BR33-1)*100</f>
        <v>7.6289877262113004</v>
      </c>
      <c r="BS33" s="6">
        <f>('TPub_PIB_Trim_N_N-1_Millards'!BW33/'TPub_PIB_Trim_N_N-1_Millards'!BS33-1)*100</f>
        <v>12.365599048601705</v>
      </c>
      <c r="BT33" s="6">
        <f>('TPub_PIB_Trim_N_N-1_Millards'!BX33/'TPub_PIB_Trim_N_N-1_Millards'!BT33-1)*100</f>
        <v>15.475476643893394</v>
      </c>
      <c r="BU33" s="6">
        <f>('TPub_PIB_Trim_N_N-1_Millards'!BY33/'TPub_PIB_Trim_N_N-1_Millards'!BU33-1)*100</f>
        <v>3.2237939521264636</v>
      </c>
      <c r="BV33" s="6">
        <f>('TPub_PIB_Trim_N_N-1_Millards'!BZ33/'TPub_PIB_Trim_N_N-1_Millards'!BV33-1)*100</f>
        <v>3.3758627625727344</v>
      </c>
      <c r="BW33" s="6">
        <f>('TPub_PIB_Trim_N_N-1_Millards'!CA33/'TPub_PIB_Trim_N_N-1_Millards'!BW33-1)*100</f>
        <v>5.4352815012283839</v>
      </c>
      <c r="BX33" s="6">
        <f>('TPub_PIB_Trim_N_N-1_Millards'!CB33/'TPub_PIB_Trim_N_N-1_Millards'!BX33-1)*100</f>
        <v>3.942670768676626</v>
      </c>
      <c r="BY33" s="6">
        <f>('TPub_PIB_Trim_N_N-1_Millards'!CC33/'TPub_PIB_Trim_N_N-1_Millards'!BY33-1)*100</f>
        <v>3.9046606479568258</v>
      </c>
    </row>
    <row r="34" spans="1:77" x14ac:dyDescent="0.55000000000000004">
      <c r="A34" s="4" t="s">
        <v>29</v>
      </c>
      <c r="B34" s="5">
        <f>('TPub_PIB_Trim_N_N-1_Millards'!F34/'TPub_PIB_Trim_N_N-1_Millards'!B34-1)*100</f>
        <v>9.8664085695515666</v>
      </c>
      <c r="C34" s="5">
        <f>('TPub_PIB_Trim_N_N-1_Millards'!G34/'TPub_PIB_Trim_N_N-1_Millards'!C34-1)*100</f>
        <v>8.1251788478652998</v>
      </c>
      <c r="D34" s="5">
        <f>('TPub_PIB_Trim_N_N-1_Millards'!H34/'TPub_PIB_Trim_N_N-1_Millards'!D34-1)*100</f>
        <v>1.5919462308961796</v>
      </c>
      <c r="E34" s="5">
        <f>('TPub_PIB_Trim_N_N-1_Millards'!I34/'TPub_PIB_Trim_N_N-1_Millards'!E34-1)*100</f>
        <v>5.8308047134401297</v>
      </c>
      <c r="F34" s="5">
        <f>('TPub_PIB_Trim_N_N-1_Millards'!J34/'TPub_PIB_Trim_N_N-1_Millards'!F34-1)*100</f>
        <v>8.1253169500730351</v>
      </c>
      <c r="G34" s="5">
        <f>('TPub_PIB_Trim_N_N-1_Millards'!K34/'TPub_PIB_Trim_N_N-1_Millards'!G34-1)*100</f>
        <v>0.9591405230640504</v>
      </c>
      <c r="H34" s="5">
        <f>('TPub_PIB_Trim_N_N-1_Millards'!L34/'TPub_PIB_Trim_N_N-1_Millards'!H34-1)*100</f>
        <v>2.6388054546451434</v>
      </c>
      <c r="I34" s="5">
        <f>('TPub_PIB_Trim_N_N-1_Millards'!M34/'TPub_PIB_Trim_N_N-1_Millards'!I34-1)*100</f>
        <v>-6.3895520589131731</v>
      </c>
      <c r="J34" s="5">
        <f>('TPub_PIB_Trim_N_N-1_Millards'!N34/'TPub_PIB_Trim_N_N-1_Millards'!J34-1)*100</f>
        <v>-17.585330722191816</v>
      </c>
      <c r="K34" s="5">
        <f>('TPub_PIB_Trim_N_N-1_Millards'!O34/'TPub_PIB_Trim_N_N-1_Millards'!K34-1)*100</f>
        <v>-10.52197889318508</v>
      </c>
      <c r="L34" s="5">
        <f>('TPub_PIB_Trim_N_N-1_Millards'!P34/'TPub_PIB_Trim_N_N-1_Millards'!L34-1)*100</f>
        <v>-6.8414866908100169</v>
      </c>
      <c r="M34" s="5">
        <f>('TPub_PIB_Trim_N_N-1_Millards'!Q34/'TPub_PIB_Trim_N_N-1_Millards'!M34-1)*100</f>
        <v>12.298035298380539</v>
      </c>
      <c r="N34" s="5">
        <f>('TPub_PIB_Trim_N_N-1_Millards'!R34/'TPub_PIB_Trim_N_N-1_Millards'!N34-1)*100</f>
        <v>48.28125184894656</v>
      </c>
      <c r="O34" s="5">
        <f>('TPub_PIB_Trim_N_N-1_Millards'!S34/'TPub_PIB_Trim_N_N-1_Millards'!O34-1)*100</f>
        <v>63.991917839053116</v>
      </c>
      <c r="P34" s="5">
        <f>('TPub_PIB_Trim_N_N-1_Millards'!T34/'TPub_PIB_Trim_N_N-1_Millards'!P34-1)*100</f>
        <v>63.020244882841745</v>
      </c>
      <c r="Q34" s="5">
        <f>('TPub_PIB_Trim_N_N-1_Millards'!U34/'TPub_PIB_Trim_N_N-1_Millards'!Q34-1)*100</f>
        <v>40.884756491211839</v>
      </c>
      <c r="R34" s="5">
        <f>('TPub_PIB_Trim_N_N-1_Millards'!V34/'TPub_PIB_Trim_N_N-1_Millards'!R34-1)*100</f>
        <v>-2.8294106389620488</v>
      </c>
      <c r="S34" s="5">
        <f>('TPub_PIB_Trim_N_N-1_Millards'!W34/'TPub_PIB_Trim_N_N-1_Millards'!S34-1)*100</f>
        <v>-16.371124928151659</v>
      </c>
      <c r="T34" s="5">
        <f>('TPub_PIB_Trim_N_N-1_Millards'!X34/'TPub_PIB_Trim_N_N-1_Millards'!T34-1)*100</f>
        <v>-17.023247109552486</v>
      </c>
      <c r="U34" s="5">
        <f>('TPub_PIB_Trim_N_N-1_Millards'!Y34/'TPub_PIB_Trim_N_N-1_Millards'!U34-1)*100</f>
        <v>-16.495188953479932</v>
      </c>
      <c r="V34" s="5">
        <f>('TPub_PIB_Trim_N_N-1_Millards'!Z34/'TPub_PIB_Trim_N_N-1_Millards'!V34-1)*100</f>
        <v>11.066116564407146</v>
      </c>
      <c r="W34" s="5">
        <f>('TPub_PIB_Trim_N_N-1_Millards'!AA34/'TPub_PIB_Trim_N_N-1_Millards'!W34-1)*100</f>
        <v>20.088668799115815</v>
      </c>
      <c r="X34" s="5">
        <f>('TPub_PIB_Trim_N_N-1_Millards'!AB34/'TPub_PIB_Trim_N_N-1_Millards'!X34-1)*100</f>
        <v>19.190101772152101</v>
      </c>
      <c r="Y34" s="5">
        <f>('TPub_PIB_Trim_N_N-1_Millards'!AC34/'TPub_PIB_Trim_N_N-1_Millards'!Y34-1)*100</f>
        <v>16.444176747619778</v>
      </c>
      <c r="Z34" s="5">
        <f>('TPub_PIB_Trim_N_N-1_Millards'!AD34/'TPub_PIB_Trim_N_N-1_Millards'!Z34-1)*100</f>
        <v>-3.7416250993211997</v>
      </c>
      <c r="AA34" s="5">
        <f>('TPub_PIB_Trim_N_N-1_Millards'!AE34/'TPub_PIB_Trim_N_N-1_Millards'!AA34-1)*100</f>
        <v>-6.7567582318955548</v>
      </c>
      <c r="AB34" s="5">
        <f>('TPub_PIB_Trim_N_N-1_Millards'!AF34/'TPub_PIB_Trim_N_N-1_Millards'!AB34-1)*100</f>
        <v>-5.763068338276911</v>
      </c>
      <c r="AC34" s="5">
        <f>('TPub_PIB_Trim_N_N-1_Millards'!AG34/'TPub_PIB_Trim_N_N-1_Millards'!AC34-1)*100</f>
        <v>-5.8553452913093329</v>
      </c>
      <c r="AD34" s="5">
        <f>('TPub_PIB_Trim_N_N-1_Millards'!AH34/'TPub_PIB_Trim_N_N-1_Millards'!AD34-1)*100</f>
        <v>13.13546460347137</v>
      </c>
      <c r="AE34" s="5">
        <f>('TPub_PIB_Trim_N_N-1_Millards'!AI34/'TPub_PIB_Trim_N_N-1_Millards'!AE34-1)*100</f>
        <v>20.025025458600254</v>
      </c>
      <c r="AF34" s="5">
        <f>('TPub_PIB_Trim_N_N-1_Millards'!AJ34/'TPub_PIB_Trim_N_N-1_Millards'!AF34-1)*100</f>
        <v>19.648733009352391</v>
      </c>
      <c r="AG34" s="5">
        <f>('TPub_PIB_Trim_N_N-1_Millards'!AK34/'TPub_PIB_Trim_N_N-1_Millards'!AG34-1)*100</f>
        <v>21.051061221189716</v>
      </c>
      <c r="AH34" s="5">
        <f>('TPub_PIB_Trim_N_N-1_Millards'!AL34/'TPub_PIB_Trim_N_N-1_Millards'!AH34-1)*100</f>
        <v>2.9805899964340465</v>
      </c>
      <c r="AI34" s="5">
        <f>('TPub_PIB_Trim_N_N-1_Millards'!AM34/'TPub_PIB_Trim_N_N-1_Millards'!AI34-1)*100</f>
        <v>-1.8882224351534638</v>
      </c>
      <c r="AJ34" s="5">
        <f>('TPub_PIB_Trim_N_N-1_Millards'!AN34/'TPub_PIB_Trim_N_N-1_Millards'!AJ34-1)*100</f>
        <v>-0.74205639785007715</v>
      </c>
      <c r="AK34" s="5">
        <f>('TPub_PIB_Trim_N_N-1_Millards'!AO34/'TPub_PIB_Trim_N_N-1_Millards'!AK34-1)*100</f>
        <v>1.8761356080432279</v>
      </c>
      <c r="AL34" s="5">
        <f>('TPub_PIB_Trim_N_N-1_Millards'!AP34/'TPub_PIB_Trim_N_N-1_Millards'!AL34-1)*100</f>
        <v>0.4450294415950129</v>
      </c>
      <c r="AM34" s="5">
        <f>('TPub_PIB_Trim_N_N-1_Millards'!AQ34/'TPub_PIB_Trim_N_N-1_Millards'!AM34-1)*100</f>
        <v>9.6403737465847748</v>
      </c>
      <c r="AN34" s="5">
        <f>('TPub_PIB_Trim_N_N-1_Millards'!AR34/'TPub_PIB_Trim_N_N-1_Millards'!AN34-1)*100</f>
        <v>12.158350644388705</v>
      </c>
      <c r="AO34" s="5">
        <f>('TPub_PIB_Trim_N_N-1_Millards'!AS34/'TPub_PIB_Trim_N_N-1_Millards'!AO34-1)*100</f>
        <v>9.4518846163307977</v>
      </c>
      <c r="AP34" s="5">
        <f>('TPub_PIB_Trim_N_N-1_Millards'!AT34/'TPub_PIB_Trim_N_N-1_Millards'!AP34-1)*100</f>
        <v>21.510979909332374</v>
      </c>
      <c r="AQ34" s="5">
        <f>('TPub_PIB_Trim_N_N-1_Millards'!AU34/'TPub_PIB_Trim_N_N-1_Millards'!AQ34-1)*100</f>
        <v>16.994617114774901</v>
      </c>
      <c r="AR34" s="5">
        <f>('TPub_PIB_Trim_N_N-1_Millards'!AV34/'TPub_PIB_Trim_N_N-1_Millards'!AR34-1)*100</f>
        <v>15.858787346209468</v>
      </c>
      <c r="AS34" s="5">
        <f>('TPub_PIB_Trim_N_N-1_Millards'!AW34/'TPub_PIB_Trim_N_N-1_Millards'!AS34-1)*100</f>
        <v>17.078061608838581</v>
      </c>
      <c r="AT34" s="5">
        <f>('TPub_PIB_Trim_N_N-1_Millards'!AX34/'TPub_PIB_Trim_N_N-1_Millards'!AT34-1)*100</f>
        <v>20.002925612008671</v>
      </c>
      <c r="AU34" s="5">
        <f>('TPub_PIB_Trim_N_N-1_Millards'!AY34/'TPub_PIB_Trim_N_N-1_Millards'!AU34-1)*100</f>
        <v>15.529052375836638</v>
      </c>
      <c r="AV34" s="5">
        <f>('TPub_PIB_Trim_N_N-1_Millards'!AZ34/'TPub_PIB_Trim_N_N-1_Millards'!AV34-1)*100</f>
        <v>10.029108448338086</v>
      </c>
      <c r="AW34" s="5">
        <f>('TPub_PIB_Trim_N_N-1_Millards'!BA34/'TPub_PIB_Trim_N_N-1_Millards'!AW34-1)*100</f>
        <v>5.1898387126168011</v>
      </c>
      <c r="AX34" s="5">
        <f>('TPub_PIB_Trim_N_N-1_Millards'!BB34/'TPub_PIB_Trim_N_N-1_Millards'!AX34-1)*100</f>
        <v>-9.685619235116361</v>
      </c>
      <c r="AY34" s="5">
        <f>('TPub_PIB_Trim_N_N-1_Millards'!BC34/'TPub_PIB_Trim_N_N-1_Millards'!AY34-1)*100</f>
        <v>-12.771099311129763</v>
      </c>
      <c r="AZ34" s="5">
        <f>('TPub_PIB_Trim_N_N-1_Millards'!BD34/'TPub_PIB_Trim_N_N-1_Millards'!AZ34-1)*100</f>
        <v>-8.6605949965534617</v>
      </c>
      <c r="BA34" s="5">
        <f>('TPub_PIB_Trim_N_N-1_Millards'!BE34/'TPub_PIB_Trim_N_N-1_Millards'!BA34-1)*100</f>
        <v>-6.7026722180700276</v>
      </c>
      <c r="BB34" s="5">
        <f>('TPub_PIB_Trim_N_N-1_Millards'!BF34/'TPub_PIB_Trim_N_N-1_Millards'!BB34-1)*100</f>
        <v>9.266336141289111</v>
      </c>
      <c r="BC34" s="5">
        <f>('TPub_PIB_Trim_N_N-1_Millards'!BG34/'TPub_PIB_Trim_N_N-1_Millards'!BC34-1)*100</f>
        <v>22.016319276810759</v>
      </c>
      <c r="BD34" s="5">
        <f>('TPub_PIB_Trim_N_N-1_Millards'!BH34/'TPub_PIB_Trim_N_N-1_Millards'!BD34-1)*100</f>
        <v>21.60537156713518</v>
      </c>
      <c r="BE34" s="5">
        <f>('TPub_PIB_Trim_N_N-1_Millards'!BI34/'TPub_PIB_Trim_N_N-1_Millards'!BE34-1)*100</f>
        <v>14.335156945944316</v>
      </c>
      <c r="BF34" s="5">
        <f>('TPub_PIB_Trim_N_N-1_Millards'!BJ34/'TPub_PIB_Trim_N_N-1_Millards'!BF34-1)*100</f>
        <v>-3.6264291324933362</v>
      </c>
      <c r="BG34" s="5">
        <f>('TPub_PIB_Trim_N_N-1_Millards'!BK34/'TPub_PIB_Trim_N_N-1_Millards'!BG34-1)*100</f>
        <v>-10.639275949249871</v>
      </c>
      <c r="BH34" s="5">
        <f>('TPub_PIB_Trim_N_N-1_Millards'!BL34/'TPub_PIB_Trim_N_N-1_Millards'!BH34-1)*100</f>
        <v>-11.441396875988596</v>
      </c>
      <c r="BI34" s="5">
        <f>('TPub_PIB_Trim_N_N-1_Millards'!BM34/'TPub_PIB_Trim_N_N-1_Millards'!BI34-1)*100</f>
        <v>-7.1945366356598983</v>
      </c>
      <c r="BJ34" s="5">
        <f>('TPub_PIB_Trim_N_N-1_Millards'!BN34/'TPub_PIB_Trim_N_N-1_Millards'!BJ34-1)*100</f>
        <v>-5.2227349789998208</v>
      </c>
      <c r="BK34" s="5">
        <f>('TPub_PIB_Trim_N_N-1_Millards'!BO34/'TPub_PIB_Trim_N_N-1_Millards'!BK34-1)*100</f>
        <v>-2.8301312314694682</v>
      </c>
      <c r="BL34" s="5">
        <f>('TPub_PIB_Trim_N_N-1_Millards'!BP34/'TPub_PIB_Trim_N_N-1_Millards'!BL34-1)*100</f>
        <v>-0.67772745759540065</v>
      </c>
      <c r="BM34" s="5">
        <f>('TPub_PIB_Trim_N_N-1_Millards'!BQ34/'TPub_PIB_Trim_N_N-1_Millards'!BM34-1)*100</f>
        <v>1.3499762454326936</v>
      </c>
      <c r="BN34" s="5">
        <f>('TPub_PIB_Trim_N_N-1_Millards'!BR34/'TPub_PIB_Trim_N_N-1_Millards'!BN34-1)*100</f>
        <v>14.973424128244716</v>
      </c>
      <c r="BO34" s="5">
        <f>('TPub_PIB_Trim_N_N-1_Millards'!BS34/'TPub_PIB_Trim_N_N-1_Millards'!BO34-1)*100</f>
        <v>11.363924514828859</v>
      </c>
      <c r="BP34" s="5">
        <f>('TPub_PIB_Trim_N_N-1_Millards'!BT34/'TPub_PIB_Trim_N_N-1_Millards'!BP34-1)*100</f>
        <v>8.9887162312939353</v>
      </c>
      <c r="BQ34" s="5">
        <f>('TPub_PIB_Trim_N_N-1_Millards'!BU34/'TPub_PIB_Trim_N_N-1_Millards'!BQ34-1)*100</f>
        <v>8.6325618049428954</v>
      </c>
      <c r="BR34" s="5">
        <f>('TPub_PIB_Trim_N_N-1_Millards'!BV34/'TPub_PIB_Trim_N_N-1_Millards'!BR34-1)*100</f>
        <v>3.8534815348570728</v>
      </c>
      <c r="BS34" s="5">
        <f>('TPub_PIB_Trim_N_N-1_Millards'!BW34/'TPub_PIB_Trim_N_N-1_Millards'!BS34-1)*100</f>
        <v>4.5029135957420197</v>
      </c>
      <c r="BT34" s="5">
        <f>('TPub_PIB_Trim_N_N-1_Millards'!BX34/'TPub_PIB_Trim_N_N-1_Millards'!BT34-1)*100</f>
        <v>5.4030586811584236</v>
      </c>
      <c r="BU34" s="5">
        <f>('TPub_PIB_Trim_N_N-1_Millards'!BY34/'TPub_PIB_Trim_N_N-1_Millards'!BU34-1)*100</f>
        <v>8.2677793938704234</v>
      </c>
      <c r="BV34" s="5">
        <f>('TPub_PIB_Trim_N_N-1_Millards'!BZ34/'TPub_PIB_Trim_N_N-1_Millards'!BV34-1)*100</f>
        <v>22.452511995283842</v>
      </c>
      <c r="BW34" s="5">
        <f>('TPub_PIB_Trim_N_N-1_Millards'!CA34/'TPub_PIB_Trim_N_N-1_Millards'!BW34-1)*100</f>
        <v>30.2115527113471</v>
      </c>
      <c r="BX34" s="5">
        <f>('TPub_PIB_Trim_N_N-1_Millards'!CB34/'TPub_PIB_Trim_N_N-1_Millards'!BX34-1)*100</f>
        <v>28.405131177832633</v>
      </c>
      <c r="BY34" s="5">
        <f>('TPub_PIB_Trim_N_N-1_Millards'!CC34/'TPub_PIB_Trim_N_N-1_Millards'!BY34-1)*100</f>
        <v>45.055329465228965</v>
      </c>
    </row>
    <row r="35" spans="1:77" x14ac:dyDescent="0.55000000000000004">
      <c r="A35" s="2" t="s">
        <v>30</v>
      </c>
      <c r="B35" s="6">
        <f>('TPub_PIB_Trim_N_N-1_Millards'!F35/'TPub_PIB_Trim_N_N-1_Millards'!B35-1)*100</f>
        <v>11.568756695693949</v>
      </c>
      <c r="C35" s="6">
        <f>('TPub_PIB_Trim_N_N-1_Millards'!G35/'TPub_PIB_Trim_N_N-1_Millards'!C35-1)*100</f>
        <v>15.062225375833172</v>
      </c>
      <c r="D35" s="6">
        <f>('TPub_PIB_Trim_N_N-1_Millards'!H35/'TPub_PIB_Trim_N_N-1_Millards'!D35-1)*100</f>
        <v>8.7371667724704505</v>
      </c>
      <c r="E35" s="6">
        <f>('TPub_PIB_Trim_N_N-1_Millards'!I35/'TPub_PIB_Trim_N_N-1_Millards'!E35-1)*100</f>
        <v>12.00313865594762</v>
      </c>
      <c r="F35" s="6">
        <f>('TPub_PIB_Trim_N_N-1_Millards'!J35/'TPub_PIB_Trim_N_N-1_Millards'!F35-1)*100</f>
        <v>11.821654613556131</v>
      </c>
      <c r="G35" s="6">
        <f>('TPub_PIB_Trim_N_N-1_Millards'!K35/'TPub_PIB_Trim_N_N-1_Millards'!G35-1)*100</f>
        <v>5.5331105300196581</v>
      </c>
      <c r="H35" s="6">
        <f>('TPub_PIB_Trim_N_N-1_Millards'!L35/'TPub_PIB_Trim_N_N-1_Millards'!H35-1)*100</f>
        <v>5.837592959697635</v>
      </c>
      <c r="I35" s="6">
        <f>('TPub_PIB_Trim_N_N-1_Millards'!M35/'TPub_PIB_Trim_N_N-1_Millards'!I35-1)*100</f>
        <v>4.85991282748095</v>
      </c>
      <c r="J35" s="6">
        <f>('TPub_PIB_Trim_N_N-1_Millards'!N35/'TPub_PIB_Trim_N_N-1_Millards'!J35-1)*100</f>
        <v>2.1731307764556451</v>
      </c>
      <c r="K35" s="6">
        <f>('TPub_PIB_Trim_N_N-1_Millards'!O35/'TPub_PIB_Trim_N_N-1_Millards'!K35-1)*100</f>
        <v>10.494431597552412</v>
      </c>
      <c r="L35" s="6">
        <f>('TPub_PIB_Trim_N_N-1_Millards'!P35/'TPub_PIB_Trim_N_N-1_Millards'!L35-1)*100</f>
        <v>15.588951842592923</v>
      </c>
      <c r="M35" s="6">
        <f>('TPub_PIB_Trim_N_N-1_Millards'!Q35/'TPub_PIB_Trim_N_N-1_Millards'!M35-1)*100</f>
        <v>6.0166931960344172</v>
      </c>
      <c r="N35" s="6">
        <f>('TPub_PIB_Trim_N_N-1_Millards'!R35/'TPub_PIB_Trim_N_N-1_Millards'!N35-1)*100</f>
        <v>7.451574413384221</v>
      </c>
      <c r="O35" s="6">
        <f>('TPub_PIB_Trim_N_N-1_Millards'!S35/'TPub_PIB_Trim_N_N-1_Millards'!O35-1)*100</f>
        <v>10.318993489717808</v>
      </c>
      <c r="P35" s="6">
        <f>('TPub_PIB_Trim_N_N-1_Millards'!T35/'TPub_PIB_Trim_N_N-1_Millards'!P35-1)*100</f>
        <v>10.492293836421185</v>
      </c>
      <c r="Q35" s="6">
        <f>('TPub_PIB_Trim_N_N-1_Millards'!U35/'TPub_PIB_Trim_N_N-1_Millards'!Q35-1)*100</f>
        <v>7.1557305955065154</v>
      </c>
      <c r="R35" s="6">
        <f>('TPub_PIB_Trim_N_N-1_Millards'!V35/'TPub_PIB_Trim_N_N-1_Millards'!R35-1)*100</f>
        <v>11.330880400617982</v>
      </c>
      <c r="S35" s="6">
        <f>('TPub_PIB_Trim_N_N-1_Millards'!W35/'TPub_PIB_Trim_N_N-1_Millards'!S35-1)*100</f>
        <v>7.2754344893986467</v>
      </c>
      <c r="T35" s="6">
        <f>('TPub_PIB_Trim_N_N-1_Millards'!X35/'TPub_PIB_Trim_N_N-1_Millards'!T35-1)*100</f>
        <v>11.642107875991003</v>
      </c>
      <c r="U35" s="6">
        <f>('TPub_PIB_Trim_N_N-1_Millards'!Y35/'TPub_PIB_Trim_N_N-1_Millards'!U35-1)*100</f>
        <v>12.58919303487418</v>
      </c>
      <c r="V35" s="6">
        <f>('TPub_PIB_Trim_N_N-1_Millards'!Z35/'TPub_PIB_Trim_N_N-1_Millards'!V35-1)*100</f>
        <v>7.3066334588691051</v>
      </c>
      <c r="W35" s="6">
        <f>('TPub_PIB_Trim_N_N-1_Millards'!AA35/'TPub_PIB_Trim_N_N-1_Millards'!W35-1)*100</f>
        <v>10.397842645137679</v>
      </c>
      <c r="X35" s="6">
        <f>('TPub_PIB_Trim_N_N-1_Millards'!AB35/'TPub_PIB_Trim_N_N-1_Millards'!X35-1)*100</f>
        <v>4.102471585598555</v>
      </c>
      <c r="Y35" s="6">
        <f>('TPub_PIB_Trim_N_N-1_Millards'!AC35/'TPub_PIB_Trim_N_N-1_Millards'!Y35-1)*100</f>
        <v>8.0930835801020997</v>
      </c>
      <c r="Z35" s="6">
        <f>('TPub_PIB_Trim_N_N-1_Millards'!AD35/'TPub_PIB_Trim_N_N-1_Millards'!Z35-1)*100</f>
        <v>6.2526762813830183</v>
      </c>
      <c r="AA35" s="6">
        <f>('TPub_PIB_Trim_N_N-1_Millards'!AE35/'TPub_PIB_Trim_N_N-1_Millards'!AA35-1)*100</f>
        <v>6.1647417565706908</v>
      </c>
      <c r="AB35" s="6">
        <f>('TPub_PIB_Trim_N_N-1_Millards'!AF35/'TPub_PIB_Trim_N_N-1_Millards'!AB35-1)*100</f>
        <v>13.908267410037345</v>
      </c>
      <c r="AC35" s="6">
        <f>('TPub_PIB_Trim_N_N-1_Millards'!AG35/'TPub_PIB_Trim_N_N-1_Millards'!AC35-1)*100</f>
        <v>-0.52615159361573127</v>
      </c>
      <c r="AD35" s="6">
        <f>('TPub_PIB_Trim_N_N-1_Millards'!AH35/'TPub_PIB_Trim_N_N-1_Millards'!AD35-1)*100</f>
        <v>3.1061561995093134</v>
      </c>
      <c r="AE35" s="6">
        <f>('TPub_PIB_Trim_N_N-1_Millards'!AI35/'TPub_PIB_Trim_N_N-1_Millards'!AE35-1)*100</f>
        <v>9.9203859704922959</v>
      </c>
      <c r="AF35" s="6">
        <f>('TPub_PIB_Trim_N_N-1_Millards'!AJ35/'TPub_PIB_Trim_N_N-1_Millards'!AF35-1)*100</f>
        <v>3.8406059243622614</v>
      </c>
      <c r="AG35" s="6">
        <f>('TPub_PIB_Trim_N_N-1_Millards'!AK35/'TPub_PIB_Trim_N_N-1_Millards'!AG35-1)*100</f>
        <v>12.330785259901189</v>
      </c>
      <c r="AH35" s="6">
        <f>('TPub_PIB_Trim_N_N-1_Millards'!AL35/'TPub_PIB_Trim_N_N-1_Millards'!AH35-1)*100</f>
        <v>6.5469617897162991</v>
      </c>
      <c r="AI35" s="6">
        <f>('TPub_PIB_Trim_N_N-1_Millards'!AM35/'TPub_PIB_Trim_N_N-1_Millards'!AI35-1)*100</f>
        <v>8.2573015975041528</v>
      </c>
      <c r="AJ35" s="6">
        <f>('TPub_PIB_Trim_N_N-1_Millards'!AN35/'TPub_PIB_Trim_N_N-1_Millards'!AJ35-1)*100</f>
        <v>10.526361329477417</v>
      </c>
      <c r="AK35" s="6">
        <f>('TPub_PIB_Trim_N_N-1_Millards'!AO35/'TPub_PIB_Trim_N_N-1_Millards'!AK35-1)*100</f>
        <v>3.9343260964196602</v>
      </c>
      <c r="AL35" s="6">
        <f>('TPub_PIB_Trim_N_N-1_Millards'!AP35/'TPub_PIB_Trim_N_N-1_Millards'!AL35-1)*100</f>
        <v>6.1302453862418504</v>
      </c>
      <c r="AM35" s="6">
        <f>('TPub_PIB_Trim_N_N-1_Millards'!AQ35/'TPub_PIB_Trim_N_N-1_Millards'!AM35-1)*100</f>
        <v>3.5237113405803155</v>
      </c>
      <c r="AN35" s="6">
        <f>('TPub_PIB_Trim_N_N-1_Millards'!AR35/'TPub_PIB_Trim_N_N-1_Millards'!AN35-1)*100</f>
        <v>4.9265557131717319</v>
      </c>
      <c r="AO35" s="6">
        <f>('TPub_PIB_Trim_N_N-1_Millards'!AS35/'TPub_PIB_Trim_N_N-1_Millards'!AO35-1)*100</f>
        <v>9.5075054308552112</v>
      </c>
      <c r="AP35" s="6">
        <f>('TPub_PIB_Trim_N_N-1_Millards'!AT35/'TPub_PIB_Trim_N_N-1_Millards'!AP35-1)*100</f>
        <v>10.823892386207156</v>
      </c>
      <c r="AQ35" s="6">
        <f>('TPub_PIB_Trim_N_N-1_Millards'!AU35/'TPub_PIB_Trim_N_N-1_Millards'!AQ35-1)*100</f>
        <v>11.376977516503839</v>
      </c>
      <c r="AR35" s="6">
        <f>('TPub_PIB_Trim_N_N-1_Millards'!AV35/'TPub_PIB_Trim_N_N-1_Millards'!AR35-1)*100</f>
        <v>9.5773725058437833</v>
      </c>
      <c r="AS35" s="6">
        <f>('TPub_PIB_Trim_N_N-1_Millards'!AW35/'TPub_PIB_Trim_N_N-1_Millards'!AS35-1)*100</f>
        <v>9.0272894317858778</v>
      </c>
      <c r="AT35" s="6">
        <f>('TPub_PIB_Trim_N_N-1_Millards'!AX35/'TPub_PIB_Trim_N_N-1_Millards'!AT35-1)*100</f>
        <v>7.4215781315623008</v>
      </c>
      <c r="AU35" s="6">
        <f>('TPub_PIB_Trim_N_N-1_Millards'!AY35/'TPub_PIB_Trim_N_N-1_Millards'!AU35-1)*100</f>
        <v>5.0306142135235765</v>
      </c>
      <c r="AV35" s="6">
        <f>('TPub_PIB_Trim_N_N-1_Millards'!AZ35/'TPub_PIB_Trim_N_N-1_Millards'!AV35-1)*100</f>
        <v>7.074174293295532</v>
      </c>
      <c r="AW35" s="6">
        <f>('TPub_PIB_Trim_N_N-1_Millards'!BA35/'TPub_PIB_Trim_N_N-1_Millards'!AW35-1)*100</f>
        <v>9.1193793772911711</v>
      </c>
      <c r="AX35" s="6">
        <f>('TPub_PIB_Trim_N_N-1_Millards'!BB35/'TPub_PIB_Trim_N_N-1_Millards'!AX35-1)*100</f>
        <v>5.755761394535619</v>
      </c>
      <c r="AY35" s="6">
        <f>('TPub_PIB_Trim_N_N-1_Millards'!BC35/'TPub_PIB_Trim_N_N-1_Millards'!AY35-1)*100</f>
        <v>5.8443230404444879</v>
      </c>
      <c r="AZ35" s="6">
        <f>('TPub_PIB_Trim_N_N-1_Millards'!BD35/'TPub_PIB_Trim_N_N-1_Millards'!AZ35-1)*100</f>
        <v>9.1475379103806542</v>
      </c>
      <c r="BA35" s="6">
        <f>('TPub_PIB_Trim_N_N-1_Millards'!BE35/'TPub_PIB_Trim_N_N-1_Millards'!BA35-1)*100</f>
        <v>4.7146330843455653</v>
      </c>
      <c r="BB35" s="6">
        <f>('TPub_PIB_Trim_N_N-1_Millards'!BF35/'TPub_PIB_Trim_N_N-1_Millards'!BB35-1)*100</f>
        <v>6.7190893491670289</v>
      </c>
      <c r="BC35" s="6">
        <f>('TPub_PIB_Trim_N_N-1_Millards'!BG35/'TPub_PIB_Trim_N_N-1_Millards'!BC35-1)*100</f>
        <v>7.807380957618526</v>
      </c>
      <c r="BD35" s="6">
        <f>('TPub_PIB_Trim_N_N-1_Millards'!BH35/'TPub_PIB_Trim_N_N-1_Millards'!BD35-1)*100</f>
        <v>4.8515014901241216</v>
      </c>
      <c r="BE35" s="6">
        <f>('TPub_PIB_Trim_N_N-1_Millards'!BI35/'TPub_PIB_Trim_N_N-1_Millards'!BE35-1)*100</f>
        <v>7.4466834001364779</v>
      </c>
      <c r="BF35" s="6">
        <f>('TPub_PIB_Trim_N_N-1_Millards'!BJ35/'TPub_PIB_Trim_N_N-1_Millards'!BF35-1)*100</f>
        <v>1.2563321611605893</v>
      </c>
      <c r="BG35" s="6">
        <f>('TPub_PIB_Trim_N_N-1_Millards'!BK35/'TPub_PIB_Trim_N_N-1_Millards'!BG35-1)*100</f>
        <v>-0.7462184568770569</v>
      </c>
      <c r="BH35" s="6">
        <f>('TPub_PIB_Trim_N_N-1_Millards'!BL35/'TPub_PIB_Trim_N_N-1_Millards'!BH35-1)*100</f>
        <v>1.0841768384106665</v>
      </c>
      <c r="BI35" s="6">
        <f>('TPub_PIB_Trim_N_N-1_Millards'!BM35/'TPub_PIB_Trim_N_N-1_Millards'!BI35-1)*100</f>
        <v>-2.4845969407212509</v>
      </c>
      <c r="BJ35" s="6">
        <f>('TPub_PIB_Trim_N_N-1_Millards'!BN35/'TPub_PIB_Trim_N_N-1_Millards'!BJ35-1)*100</f>
        <v>5.9549047652675435</v>
      </c>
      <c r="BK35" s="6">
        <f>('TPub_PIB_Trim_N_N-1_Millards'!BO35/'TPub_PIB_Trim_N_N-1_Millards'!BK35-1)*100</f>
        <v>1.5670742921693792</v>
      </c>
      <c r="BL35" s="6">
        <f>('TPub_PIB_Trim_N_N-1_Millards'!BP35/'TPub_PIB_Trim_N_N-1_Millards'!BL35-1)*100</f>
        <v>0.94317300883166588</v>
      </c>
      <c r="BM35" s="6">
        <f>('TPub_PIB_Trim_N_N-1_Millards'!BQ35/'TPub_PIB_Trim_N_N-1_Millards'!BM35-1)*100</f>
        <v>7.786721829889065</v>
      </c>
      <c r="BN35" s="6">
        <f>('TPub_PIB_Trim_N_N-1_Millards'!BR35/'TPub_PIB_Trim_N_N-1_Millards'!BN35-1)*100</f>
        <v>4.3030013672719525</v>
      </c>
      <c r="BO35" s="6">
        <f>('TPub_PIB_Trim_N_N-1_Millards'!BS35/'TPub_PIB_Trim_N_N-1_Millards'!BO35-1)*100</f>
        <v>8.5475290263886894</v>
      </c>
      <c r="BP35" s="6">
        <f>('TPub_PIB_Trim_N_N-1_Millards'!BT35/'TPub_PIB_Trim_N_N-1_Millards'!BP35-1)*100</f>
        <v>9.652069156933262</v>
      </c>
      <c r="BQ35" s="6">
        <f>('TPub_PIB_Trim_N_N-1_Millards'!BU35/'TPub_PIB_Trim_N_N-1_Millards'!BQ35-1)*100</f>
        <v>5.8057392390700846</v>
      </c>
      <c r="BR35" s="6">
        <f>('TPub_PIB_Trim_N_N-1_Millards'!BV35/'TPub_PIB_Trim_N_N-1_Millards'!BR35-1)*100</f>
        <v>7.3601712608609926</v>
      </c>
      <c r="BS35" s="6">
        <f>('TPub_PIB_Trim_N_N-1_Millards'!BW35/'TPub_PIB_Trim_N_N-1_Millards'!BS35-1)*100</f>
        <v>11.833646382681495</v>
      </c>
      <c r="BT35" s="6">
        <f>('TPub_PIB_Trim_N_N-1_Millards'!BX35/'TPub_PIB_Trim_N_N-1_Millards'!BT35-1)*100</f>
        <v>14.829444452297125</v>
      </c>
      <c r="BU35" s="6">
        <f>('TPub_PIB_Trim_N_N-1_Millards'!BY35/'TPub_PIB_Trim_N_N-1_Millards'!BU35-1)*100</f>
        <v>3.5533348598820291</v>
      </c>
      <c r="BV35" s="6">
        <f>('TPub_PIB_Trim_N_N-1_Millards'!BZ35/'TPub_PIB_Trim_N_N-1_Millards'!BV35-1)*100</f>
        <v>4.6897576973159216</v>
      </c>
      <c r="BW35" s="6">
        <f>('TPub_PIB_Trim_N_N-1_Millards'!CA35/'TPub_PIB_Trim_N_N-1_Millards'!BW35-1)*100</f>
        <v>7.0016500254225678</v>
      </c>
      <c r="BX35" s="6">
        <f>('TPub_PIB_Trim_N_N-1_Millards'!CB35/'TPub_PIB_Trim_N_N-1_Millards'!BX35-1)*100</f>
        <v>5.3828631406680927</v>
      </c>
      <c r="BY35" s="6">
        <f>('TPub_PIB_Trim_N_N-1_Millards'!CC35/'TPub_PIB_Trim_N_N-1_Millards'!BY35-1)*100</f>
        <v>6.7155745742549344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5"/>
  <sheetViews>
    <sheetView topLeftCell="BQ1" workbookViewId="0">
      <selection activeCell="BZ6" sqref="BZ6:CC6"/>
    </sheetView>
  </sheetViews>
  <sheetFormatPr baseColWidth="10" defaultRowHeight="14.4" x14ac:dyDescent="0.55000000000000004"/>
  <cols>
    <col min="1" max="1" width="35.15625" customWidth="1"/>
    <col min="2" max="84" width="8.62890625" customWidth="1"/>
  </cols>
  <sheetData>
    <row r="1" spans="1:85" x14ac:dyDescent="0.55000000000000004">
      <c r="A1" s="18" t="s">
        <v>115</v>
      </c>
    </row>
    <row r="2" spans="1:85" ht="15.55" customHeight="1" x14ac:dyDescent="0.55000000000000004">
      <c r="A2" s="18"/>
      <c r="BU2">
        <v>128.81973381911499</v>
      </c>
    </row>
    <row r="3" spans="1:85" ht="15.55" customHeight="1" x14ac:dyDescent="0.55000000000000004"/>
    <row r="4" spans="1:85" s="1" customFormat="1" x14ac:dyDescent="0.55000000000000004"/>
    <row r="5" spans="1:85" s="1" customFormat="1" x14ac:dyDescent="0.55000000000000004">
      <c r="A5" s="12" t="s">
        <v>0</v>
      </c>
      <c r="B5" s="12" t="s">
        <v>32</v>
      </c>
      <c r="C5" s="12" t="s">
        <v>33</v>
      </c>
      <c r="D5" s="12" t="s">
        <v>34</v>
      </c>
      <c r="E5" s="12" t="s">
        <v>35</v>
      </c>
      <c r="F5" s="12" t="s">
        <v>36</v>
      </c>
      <c r="G5" s="12" t="s">
        <v>37</v>
      </c>
      <c r="H5" s="12" t="s">
        <v>38</v>
      </c>
      <c r="I5" s="12" t="s">
        <v>39</v>
      </c>
      <c r="J5" s="12" t="s">
        <v>40</v>
      </c>
      <c r="K5" s="12" t="s">
        <v>41</v>
      </c>
      <c r="L5" s="12" t="s">
        <v>42</v>
      </c>
      <c r="M5" s="12" t="s">
        <v>43</v>
      </c>
      <c r="N5" s="12" t="s">
        <v>44</v>
      </c>
      <c r="O5" s="12" t="s">
        <v>45</v>
      </c>
      <c r="P5" s="12" t="s">
        <v>46</v>
      </c>
      <c r="Q5" s="12" t="s">
        <v>47</v>
      </c>
      <c r="R5" s="12" t="s">
        <v>48</v>
      </c>
      <c r="S5" s="12" t="s">
        <v>49</v>
      </c>
      <c r="T5" s="12" t="s">
        <v>50</v>
      </c>
      <c r="U5" s="12" t="s">
        <v>51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56</v>
      </c>
      <c r="AA5" s="12" t="s">
        <v>57</v>
      </c>
      <c r="AB5" s="12" t="s">
        <v>58</v>
      </c>
      <c r="AC5" s="12" t="s">
        <v>59</v>
      </c>
      <c r="AD5" s="12" t="s">
        <v>60</v>
      </c>
      <c r="AE5" s="12" t="s">
        <v>61</v>
      </c>
      <c r="AF5" s="12" t="s">
        <v>62</v>
      </c>
      <c r="AG5" s="12" t="s">
        <v>63</v>
      </c>
      <c r="AH5" s="12" t="s">
        <v>64</v>
      </c>
      <c r="AI5" s="12" t="s">
        <v>65</v>
      </c>
      <c r="AJ5" s="12" t="s">
        <v>66</v>
      </c>
      <c r="AK5" s="12" t="s">
        <v>67</v>
      </c>
      <c r="AL5" s="12" t="s">
        <v>68</v>
      </c>
      <c r="AM5" s="12" t="s">
        <v>69</v>
      </c>
      <c r="AN5" s="12" t="s">
        <v>70</v>
      </c>
      <c r="AO5" s="12" t="s">
        <v>71</v>
      </c>
      <c r="AP5" s="12" t="s">
        <v>72</v>
      </c>
      <c r="AQ5" s="12" t="s">
        <v>73</v>
      </c>
      <c r="AR5" s="12" t="s">
        <v>74</v>
      </c>
      <c r="AS5" s="12" t="s">
        <v>75</v>
      </c>
      <c r="AT5" s="12" t="s">
        <v>76</v>
      </c>
      <c r="AU5" s="12" t="s">
        <v>77</v>
      </c>
      <c r="AV5" s="12" t="s">
        <v>78</v>
      </c>
      <c r="AW5" s="12" t="s">
        <v>79</v>
      </c>
      <c r="AX5" s="12" t="s">
        <v>80</v>
      </c>
      <c r="AY5" s="12" t="s">
        <v>81</v>
      </c>
      <c r="AZ5" s="12" t="s">
        <v>82</v>
      </c>
      <c r="BA5" s="12" t="s">
        <v>83</v>
      </c>
      <c r="BB5" s="12" t="s">
        <v>84</v>
      </c>
      <c r="BC5" s="12" t="s">
        <v>85</v>
      </c>
      <c r="BD5" s="12" t="s">
        <v>86</v>
      </c>
      <c r="BE5" s="12" t="s">
        <v>87</v>
      </c>
      <c r="BF5" s="12" t="s">
        <v>88</v>
      </c>
      <c r="BG5" s="12" t="s">
        <v>89</v>
      </c>
      <c r="BH5" s="12" t="s">
        <v>90</v>
      </c>
      <c r="BI5" s="12" t="s">
        <v>91</v>
      </c>
      <c r="BJ5" s="12" t="s">
        <v>92</v>
      </c>
      <c r="BK5" s="12" t="s">
        <v>93</v>
      </c>
      <c r="BL5" s="12" t="s">
        <v>94</v>
      </c>
      <c r="BM5" s="12" t="s">
        <v>95</v>
      </c>
      <c r="BN5" s="12" t="s">
        <v>96</v>
      </c>
      <c r="BO5" s="12" t="s">
        <v>97</v>
      </c>
      <c r="BP5" s="12" t="s">
        <v>98</v>
      </c>
      <c r="BQ5" s="12" t="s">
        <v>99</v>
      </c>
      <c r="BR5" s="12" t="s">
        <v>100</v>
      </c>
      <c r="BS5" s="12" t="s">
        <v>101</v>
      </c>
      <c r="BT5" s="12" t="s">
        <v>102</v>
      </c>
      <c r="BU5" s="12" t="s">
        <v>103</v>
      </c>
      <c r="BV5" s="12" t="s">
        <v>104</v>
      </c>
      <c r="BW5" s="12" t="s">
        <v>105</v>
      </c>
      <c r="BX5" s="12" t="s">
        <v>106</v>
      </c>
      <c r="BY5" s="12" t="s">
        <v>107</v>
      </c>
      <c r="BZ5" s="12" t="s">
        <v>108</v>
      </c>
      <c r="CA5" s="12" t="s">
        <v>109</v>
      </c>
      <c r="CB5" s="12" t="s">
        <v>110</v>
      </c>
      <c r="CC5" s="12" t="s">
        <v>111</v>
      </c>
      <c r="CD5" s="12" t="s">
        <v>121</v>
      </c>
      <c r="CE5" s="12" t="s">
        <v>122</v>
      </c>
      <c r="CF5" s="12" t="s">
        <v>123</v>
      </c>
      <c r="CG5" s="12" t="s">
        <v>124</v>
      </c>
    </row>
    <row r="6" spans="1:85" x14ac:dyDescent="0.55000000000000004">
      <c r="A6" s="2" t="s">
        <v>1</v>
      </c>
      <c r="B6" s="3">
        <v>55.932228746081222</v>
      </c>
      <c r="C6" s="3">
        <v>55.932228746081215</v>
      </c>
      <c r="D6" s="3">
        <v>55.932228746081201</v>
      </c>
      <c r="E6" s="3">
        <v>55.932228746081222</v>
      </c>
      <c r="F6" s="3">
        <v>58.615713115613275</v>
      </c>
      <c r="G6" s="3">
        <v>60.803723741721093</v>
      </c>
      <c r="H6" s="3">
        <v>63.175735817017042</v>
      </c>
      <c r="I6" s="3">
        <v>58.03837708784404</v>
      </c>
      <c r="J6" s="3">
        <v>57.999770091894796</v>
      </c>
      <c r="K6" s="3">
        <v>58.50420365452851</v>
      </c>
      <c r="L6" s="3">
        <v>61.008834546269199</v>
      </c>
      <c r="M6" s="3">
        <v>59.158842527766396</v>
      </c>
      <c r="N6" s="3">
        <v>62.712823455548182</v>
      </c>
      <c r="O6" s="3">
        <v>65.796680300370994</v>
      </c>
      <c r="P6" s="3">
        <v>67.681907607977593</v>
      </c>
      <c r="Q6" s="3">
        <v>61.416214187185489</v>
      </c>
      <c r="R6" s="3">
        <v>63.784243765918923</v>
      </c>
      <c r="S6" s="3">
        <v>66.714899566493997</v>
      </c>
      <c r="T6" s="3">
        <v>69.803934562351358</v>
      </c>
      <c r="U6" s="3">
        <v>67.725047911159407</v>
      </c>
      <c r="V6" s="3">
        <v>69.358990005907629</v>
      </c>
      <c r="W6" s="3">
        <v>69.899878685114714</v>
      </c>
      <c r="X6" s="3">
        <v>70.693673456790592</v>
      </c>
      <c r="Y6" s="3">
        <v>69.071653698703031</v>
      </c>
      <c r="Z6" s="3">
        <v>70.558891557059397</v>
      </c>
      <c r="AA6" s="3">
        <v>67.832619701842617</v>
      </c>
      <c r="AB6" s="3">
        <v>75.977546726481776</v>
      </c>
      <c r="AC6" s="3">
        <v>72.64056926092772</v>
      </c>
      <c r="AD6" s="3">
        <v>80.878056626713899</v>
      </c>
      <c r="AE6" s="3">
        <v>85.724008306377343</v>
      </c>
      <c r="AF6" s="3">
        <v>97.949045904533492</v>
      </c>
      <c r="AG6" s="3">
        <v>92.520077015008368</v>
      </c>
      <c r="AH6" s="3">
        <v>97.454924176126127</v>
      </c>
      <c r="AI6" s="3">
        <v>91.299438718088169</v>
      </c>
      <c r="AJ6" s="3">
        <v>97.496888919087056</v>
      </c>
      <c r="AK6" s="3">
        <v>101.53319541467832</v>
      </c>
      <c r="AL6" s="3">
        <v>99.530590472481492</v>
      </c>
      <c r="AM6" s="3">
        <v>90.330370789178033</v>
      </c>
      <c r="AN6" s="3">
        <v>97.724337450590326</v>
      </c>
      <c r="AO6" s="3">
        <v>96.495081291786391</v>
      </c>
      <c r="AP6" s="3">
        <v>92.038189258023166</v>
      </c>
      <c r="AQ6" s="3">
        <v>89.524495430825624</v>
      </c>
      <c r="AR6" s="3">
        <v>95.092808369401553</v>
      </c>
      <c r="AS6" s="3">
        <v>92.598016322748322</v>
      </c>
      <c r="AT6" s="3">
        <v>95.958809799401905</v>
      </c>
      <c r="AU6" s="3">
        <v>93.452857017266382</v>
      </c>
      <c r="AV6" s="3">
        <v>104.3605497676317</v>
      </c>
      <c r="AW6" s="3">
        <v>103.39281520170904</v>
      </c>
      <c r="AX6" s="3">
        <v>103.50879728351043</v>
      </c>
      <c r="AY6" s="3">
        <v>100.21556759961898</v>
      </c>
      <c r="AZ6" s="3">
        <v>104.43753204678443</v>
      </c>
      <c r="BA6" s="3">
        <v>103.43956039137264</v>
      </c>
      <c r="BB6" s="3">
        <v>102.56467959543878</v>
      </c>
      <c r="BC6" s="3">
        <v>100.09338329873539</v>
      </c>
      <c r="BD6" s="3">
        <v>110.65141792058736</v>
      </c>
      <c r="BE6" s="3">
        <v>105.17970046013633</v>
      </c>
      <c r="BF6" s="3">
        <v>105.02804010545104</v>
      </c>
      <c r="BG6" s="3">
        <v>105.17375091790709</v>
      </c>
      <c r="BH6" s="3">
        <v>111.38424488427638</v>
      </c>
      <c r="BI6" s="3">
        <v>109.56807058976197</v>
      </c>
      <c r="BJ6" s="3">
        <v>108.22003561117523</v>
      </c>
      <c r="BK6" s="3">
        <v>105.39039224715773</v>
      </c>
      <c r="BL6" s="3">
        <v>119.19645789336948</v>
      </c>
      <c r="BM6" s="3">
        <v>106.80053850519964</v>
      </c>
      <c r="BN6" s="3">
        <v>109.23417110952892</v>
      </c>
      <c r="BO6" s="3">
        <v>106.99676874879135</v>
      </c>
      <c r="BP6" s="3">
        <v>120.25183277406231</v>
      </c>
      <c r="BQ6" s="3">
        <v>115.27857492484299</v>
      </c>
      <c r="BR6" s="3">
        <v>118.63280016387121</v>
      </c>
      <c r="BS6" s="3">
        <v>121.49002137899355</v>
      </c>
      <c r="BT6" s="3">
        <v>134.10419619669443</v>
      </c>
      <c r="BU6" s="3">
        <f>+PIB_Trim_CRT_Milliards_FCFA!BU6/PIB_Trim_CHainé_Millards_Fcfa!BU6*100</f>
        <v>120.06593948297781</v>
      </c>
      <c r="BV6" s="3">
        <f>+PIB_Trim_CRT_Milliards_FCFA!BV6/PIB_Trim_CHainé_Millards_Fcfa!BV6*100</f>
        <v>124.41921864599902</v>
      </c>
      <c r="BW6" s="3">
        <f>+PIB_Trim_CRT_Milliards_FCFA!BW6/PIB_Trim_CHainé_Millards_Fcfa!BW6*100</f>
        <v>138.29819048298637</v>
      </c>
      <c r="BX6" s="3">
        <f>+PIB_Trim_CRT_Milliards_FCFA!BX6/PIB_Trim_CHainé_Millards_Fcfa!BX6*100</f>
        <v>155.11873071501853</v>
      </c>
      <c r="BY6" s="3">
        <f>+PIB_Trim_CRT_Milliards_FCFA!BY6/PIB_Trim_CHainé_Millards_Fcfa!BY6*100</f>
        <v>140.49697147960748</v>
      </c>
      <c r="BZ6" s="3">
        <f>+PIB_Trim_CRT_Milliards_FCFA!BZ6/PIB_Trim_CHainé_Millards_Fcfa!BZ6*100</f>
        <v>151.24767950734559</v>
      </c>
      <c r="CA6" s="3">
        <f>+PIB_Trim_CRT_Milliards_FCFA!CA6/PIB_Trim_CHainé_Millards_Fcfa!CA6*100</f>
        <v>135.5257409064765</v>
      </c>
      <c r="CB6" s="3">
        <f>+PIB_Trim_CRT_Milliards_FCFA!CB6/PIB_Trim_CHainé_Millards_Fcfa!CB6*100</f>
        <v>147.55536086568694</v>
      </c>
      <c r="CC6" s="3">
        <f>+PIB_Trim_CRT_Milliards_FCFA!CC6/PIB_Trim_CHainé_Millards_Fcfa!CC6*100</f>
        <v>148.36411824337148</v>
      </c>
      <c r="CD6" s="3">
        <f>+PIB_Trim_CRT_Milliards_FCFA!CD6/PIB_Trim_CHainé_Millards_Fcfa!CD6*100</f>
        <v>143.48941837620237</v>
      </c>
      <c r="CE6" s="3">
        <f>+PIB_Trim_CRT_Milliards_FCFA!CE6/PIB_Trim_CHainé_Millards_Fcfa!CE6*100</f>
        <v>144.17128969745931</v>
      </c>
      <c r="CF6" s="3">
        <f>+PIB_Trim_CRT_Milliards_FCFA!CF6/PIB_Trim_CHainé_Millards_Fcfa!CF6*100</f>
        <v>161.14277562753301</v>
      </c>
      <c r="CG6" s="3">
        <f>+PIB_Trim_CRT_Milliards_FCFA!CG6/PIB_Trim_CHainé_Millards_Fcfa!CG6*100</f>
        <v>147.19071123689304</v>
      </c>
    </row>
    <row r="7" spans="1:85" x14ac:dyDescent="0.55000000000000004">
      <c r="A7" s="4" t="s">
        <v>2</v>
      </c>
      <c r="B7" s="5">
        <v>38.661190423972073</v>
      </c>
      <c r="C7" s="5">
        <v>38.661190423972073</v>
      </c>
      <c r="D7" s="5">
        <v>38.661190423972073</v>
      </c>
      <c r="E7" s="5">
        <v>38.66119042397208</v>
      </c>
      <c r="F7" s="5">
        <v>45.970848032685915</v>
      </c>
      <c r="G7" s="5">
        <v>42.828639984370746</v>
      </c>
      <c r="H7" s="5">
        <v>45.905246876405528</v>
      </c>
      <c r="I7" s="5">
        <v>43.643985763165354</v>
      </c>
      <c r="J7" s="5">
        <v>51.642106527746868</v>
      </c>
      <c r="K7" s="5">
        <v>49.013962331518577</v>
      </c>
      <c r="L7" s="5">
        <v>53.360528584984301</v>
      </c>
      <c r="M7" s="5">
        <v>56.636353582677501</v>
      </c>
      <c r="N7" s="5">
        <v>63.794695647866298</v>
      </c>
      <c r="O7" s="5">
        <v>60.75788225034141</v>
      </c>
      <c r="P7" s="5">
        <v>62.16330066508506</v>
      </c>
      <c r="Q7" s="5">
        <v>60.704959138084426</v>
      </c>
      <c r="R7" s="5">
        <v>68.957729185144274</v>
      </c>
      <c r="S7" s="5">
        <v>65.497289880256275</v>
      </c>
      <c r="T7" s="5">
        <v>72.018966062293444</v>
      </c>
      <c r="U7" s="5">
        <v>72.191678488895249</v>
      </c>
      <c r="V7" s="5">
        <v>82.618736431582931</v>
      </c>
      <c r="W7" s="5">
        <v>71.519639017187956</v>
      </c>
      <c r="X7" s="5">
        <v>71.76571230103491</v>
      </c>
      <c r="Y7" s="5">
        <v>64.67241897516044</v>
      </c>
      <c r="Z7" s="5">
        <v>66.714850638162176</v>
      </c>
      <c r="AA7" s="5">
        <v>66.446967765168878</v>
      </c>
      <c r="AB7" s="5">
        <v>78.813219851823447</v>
      </c>
      <c r="AC7" s="5">
        <v>67.817043992432374</v>
      </c>
      <c r="AD7" s="5">
        <v>84.27214152590507</v>
      </c>
      <c r="AE7" s="5">
        <v>86.891704041599453</v>
      </c>
      <c r="AF7" s="5">
        <v>101.98760223693546</v>
      </c>
      <c r="AG7" s="5">
        <v>104.67132532070885</v>
      </c>
      <c r="AH7" s="5">
        <v>84.763603150980202</v>
      </c>
      <c r="AI7" s="5">
        <v>91.39918880701417</v>
      </c>
      <c r="AJ7" s="5">
        <v>101.95454889131706</v>
      </c>
      <c r="AK7" s="5">
        <v>99.513586563592753</v>
      </c>
      <c r="AL7" s="5">
        <v>77.055248119938597</v>
      </c>
      <c r="AM7" s="5">
        <v>85.047193590565456</v>
      </c>
      <c r="AN7" s="5">
        <v>99.631516563087487</v>
      </c>
      <c r="AO7" s="5">
        <v>95.429461404649658</v>
      </c>
      <c r="AP7" s="5">
        <v>82.35192804642746</v>
      </c>
      <c r="AQ7" s="5">
        <v>88.237232252018856</v>
      </c>
      <c r="AR7" s="5">
        <v>96.703370991757708</v>
      </c>
      <c r="AS7" s="5">
        <v>89.962637604941662</v>
      </c>
      <c r="AT7" s="5">
        <v>85.789369299746681</v>
      </c>
      <c r="AU7" s="5">
        <v>90.19594374765515</v>
      </c>
      <c r="AV7" s="5">
        <v>105.62474923795138</v>
      </c>
      <c r="AW7" s="5">
        <v>100.59945981949741</v>
      </c>
      <c r="AX7" s="5">
        <v>88.365437781384642</v>
      </c>
      <c r="AY7" s="5">
        <v>96.409894774855999</v>
      </c>
      <c r="AZ7" s="5">
        <v>104.31904287116632</v>
      </c>
      <c r="BA7" s="5">
        <v>104.06718649902058</v>
      </c>
      <c r="BB7" s="5">
        <v>94.322710993725778</v>
      </c>
      <c r="BC7" s="5">
        <v>95.258003213584857</v>
      </c>
      <c r="BD7" s="5">
        <v>112.09021517984287</v>
      </c>
      <c r="BE7" s="5">
        <v>109.42480287670968</v>
      </c>
      <c r="BF7" s="5">
        <v>96.45542318743108</v>
      </c>
      <c r="BG7" s="5">
        <v>104.398088551702</v>
      </c>
      <c r="BH7" s="5">
        <v>112.28014774717354</v>
      </c>
      <c r="BI7" s="5">
        <v>115.17088279539047</v>
      </c>
      <c r="BJ7" s="5">
        <v>96.313285867505925</v>
      </c>
      <c r="BK7" s="5">
        <v>103.05589295904896</v>
      </c>
      <c r="BL7" s="5">
        <v>123.11543152604729</v>
      </c>
      <c r="BM7" s="5">
        <v>92.499476779912698</v>
      </c>
      <c r="BN7" s="5">
        <v>101.98347950077871</v>
      </c>
      <c r="BO7" s="5">
        <v>105.07227980692126</v>
      </c>
      <c r="BP7" s="5">
        <v>122.74129494864275</v>
      </c>
      <c r="BQ7" s="5">
        <v>118.96738968839806</v>
      </c>
      <c r="BR7" s="5">
        <v>104.4752452028543</v>
      </c>
      <c r="BS7" s="5">
        <v>112.85773997596411</v>
      </c>
      <c r="BT7" s="5">
        <v>128.55256085473999</v>
      </c>
      <c r="BU7" s="5">
        <v>133.09468586330581</v>
      </c>
      <c r="BV7" s="5">
        <f>+PIB_Trim_CRT_Milliards_FCFA!BV7/PIB_Trim_CHainé_Millards_Fcfa!BV7*100</f>
        <v>135.12470657125058</v>
      </c>
      <c r="BW7" s="5">
        <f>+PIB_Trim_CRT_Milliards_FCFA!BW7/PIB_Trim_CHainé_Millards_Fcfa!BW7*100</f>
        <v>153.87684303691793</v>
      </c>
      <c r="BX7" s="5">
        <f>+PIB_Trim_CRT_Milliards_FCFA!BX7/PIB_Trim_CHainé_Millards_Fcfa!BX7*100</f>
        <v>172.73266891037906</v>
      </c>
      <c r="BY7" s="5">
        <f>+PIB_Trim_CRT_Milliards_FCFA!BY7/PIB_Trim_CHainé_Millards_Fcfa!BY7*100</f>
        <v>171.10630924333401</v>
      </c>
      <c r="BZ7" s="5">
        <f>+PIB_Trim_CRT_Milliards_FCFA!BZ7/PIB_Trim_CHainé_Millards_Fcfa!BZ7*100</f>
        <v>135.53253636472596</v>
      </c>
      <c r="CA7" s="5">
        <f>+PIB_Trim_CRT_Milliards_FCFA!CA7/PIB_Trim_CHainé_Millards_Fcfa!CA7*100</f>
        <v>144.08457023011641</v>
      </c>
      <c r="CB7" s="5">
        <f>+PIB_Trim_CRT_Milliards_FCFA!CB7/PIB_Trim_CHainé_Millards_Fcfa!CB7*100</f>
        <v>168.15541363580485</v>
      </c>
      <c r="CC7" s="5">
        <f>+PIB_Trim_CRT_Milliards_FCFA!CC7/PIB_Trim_CHainé_Millards_Fcfa!CC7*100</f>
        <v>160.46812041361363</v>
      </c>
      <c r="CD7" s="5">
        <f>+PIB_Trim_CRT_Milliards_FCFA!CD7/PIB_Trim_CHainé_Millards_Fcfa!CD7*100</f>
        <v>142.61281536995526</v>
      </c>
      <c r="CE7" s="5">
        <f>+PIB_Trim_CRT_Milliards_FCFA!CE7/PIB_Trim_CHainé_Millards_Fcfa!CE7*100</f>
        <v>155.09519159217052</v>
      </c>
      <c r="CF7" s="5">
        <f>+PIB_Trim_CRT_Milliards_FCFA!CF7/PIB_Trim_CHainé_Millards_Fcfa!CF7*100</f>
        <v>180.15135545590249</v>
      </c>
      <c r="CG7" s="5">
        <f>+PIB_Trim_CRT_Milliards_FCFA!CG7/PIB_Trim_CHainé_Millards_Fcfa!CG7*100</f>
        <v>163.25843125973202</v>
      </c>
    </row>
    <row r="8" spans="1:85" x14ac:dyDescent="0.55000000000000004">
      <c r="A8" s="4" t="s">
        <v>3</v>
      </c>
      <c r="B8" s="5">
        <v>403.59364890618895</v>
      </c>
      <c r="C8" s="5">
        <v>403.59364890618883</v>
      </c>
      <c r="D8" s="5">
        <v>403.59364890618883</v>
      </c>
      <c r="E8" s="5">
        <v>403.59364890618883</v>
      </c>
      <c r="F8" s="5">
        <v>316.70349112876733</v>
      </c>
      <c r="G8" s="5">
        <v>358.79618574197576</v>
      </c>
      <c r="H8" s="5">
        <v>315.88445512470662</v>
      </c>
      <c r="I8" s="5">
        <v>206.3208122696953</v>
      </c>
      <c r="J8" s="5">
        <v>142.15585407800165</v>
      </c>
      <c r="K8" s="5">
        <v>110.21282858409404</v>
      </c>
      <c r="L8" s="5">
        <v>108.92157402008489</v>
      </c>
      <c r="M8" s="5">
        <v>136.70648817059356</v>
      </c>
      <c r="N8" s="5">
        <v>166.07840172854381</v>
      </c>
      <c r="O8" s="5">
        <v>150.2451026538414</v>
      </c>
      <c r="P8" s="5">
        <v>94.437998078524927</v>
      </c>
      <c r="Q8" s="5">
        <v>24.598965617997731</v>
      </c>
      <c r="R8" s="5">
        <v>37.758317550321571</v>
      </c>
      <c r="S8" s="5">
        <v>22.586681242931654</v>
      </c>
      <c r="T8" s="5">
        <v>22.118170527313367</v>
      </c>
      <c r="U8" s="5">
        <v>37.515598252952643</v>
      </c>
      <c r="V8" s="5">
        <v>27.975963455463415</v>
      </c>
      <c r="W8" s="5">
        <v>35.592569136232186</v>
      </c>
      <c r="X8" s="5">
        <v>40.106304870578782</v>
      </c>
      <c r="Y8" s="5">
        <v>39.32168298334193</v>
      </c>
      <c r="Z8" s="5">
        <v>44.252918326322998</v>
      </c>
      <c r="AA8" s="5">
        <v>40.849667729217465</v>
      </c>
      <c r="AB8" s="5">
        <v>36.998107295282431</v>
      </c>
      <c r="AC8" s="5">
        <v>35.381909619043036</v>
      </c>
      <c r="AD8" s="5">
        <v>87.137953108298618</v>
      </c>
      <c r="AE8" s="5">
        <v>100.09572079365394</v>
      </c>
      <c r="AF8" s="5">
        <v>114.60915520786523</v>
      </c>
      <c r="AG8" s="5">
        <v>116.11000124315755</v>
      </c>
      <c r="AH8" s="5">
        <v>114.7887684165289</v>
      </c>
      <c r="AI8" s="5">
        <v>113.8133142260576</v>
      </c>
      <c r="AJ8" s="5">
        <v>113.53707538630108</v>
      </c>
      <c r="AK8" s="5">
        <v>113.53777747981152</v>
      </c>
      <c r="AL8" s="5">
        <v>110.71447299200537</v>
      </c>
      <c r="AM8" s="5">
        <v>112.07260153354545</v>
      </c>
      <c r="AN8" s="5">
        <v>111.77017445361624</v>
      </c>
      <c r="AO8" s="5">
        <v>108.56939889479791</v>
      </c>
      <c r="AP8" s="5">
        <v>91.205064455249854</v>
      </c>
      <c r="AQ8" s="5">
        <v>88.53801390225162</v>
      </c>
      <c r="AR8" s="5">
        <v>85.813391647614196</v>
      </c>
      <c r="AS8" s="5">
        <v>83.922909546424535</v>
      </c>
      <c r="AT8" s="5">
        <v>99.323906880799171</v>
      </c>
      <c r="AU8" s="5">
        <v>100.1116534455542</v>
      </c>
      <c r="AV8" s="5">
        <v>100.41838055174317</v>
      </c>
      <c r="AW8" s="5">
        <v>99.875366482360988</v>
      </c>
      <c r="AX8" s="5">
        <v>99.200352121876918</v>
      </c>
      <c r="AY8" s="5">
        <v>98.963233688045378</v>
      </c>
      <c r="AZ8" s="5">
        <v>98.577181249688024</v>
      </c>
      <c r="BA8" s="5">
        <v>97.857115197679661</v>
      </c>
      <c r="BB8" s="5">
        <v>97.03947887585413</v>
      </c>
      <c r="BC8" s="5">
        <v>96.925492856306462</v>
      </c>
      <c r="BD8" s="5">
        <v>97.816280487408974</v>
      </c>
      <c r="BE8" s="5">
        <v>100.59821821413367</v>
      </c>
      <c r="BF8" s="5">
        <v>110.40544777166008</v>
      </c>
      <c r="BG8" s="5">
        <v>109.30657177934829</v>
      </c>
      <c r="BH8" s="5">
        <v>103.0377123838465</v>
      </c>
      <c r="BI8" s="5">
        <v>87.986764301933604</v>
      </c>
      <c r="BJ8" s="5">
        <v>86.710135138705908</v>
      </c>
      <c r="BK8" s="5">
        <v>80.026565607009488</v>
      </c>
      <c r="BL8" s="5">
        <v>95.471648307755004</v>
      </c>
      <c r="BM8" s="5">
        <v>151.62586373587732</v>
      </c>
      <c r="BN8" s="5">
        <v>86.204504205941177</v>
      </c>
      <c r="BO8" s="5">
        <v>106.28205000034971</v>
      </c>
      <c r="BP8" s="5">
        <v>122.55411667444682</v>
      </c>
      <c r="BQ8" s="5">
        <v>126.7485132475386</v>
      </c>
      <c r="BR8" s="5">
        <v>349.02486209104541</v>
      </c>
      <c r="BS8" s="5">
        <v>322.4390828711467</v>
      </c>
      <c r="BT8" s="5">
        <v>319.54360587750978</v>
      </c>
      <c r="BU8" s="5">
        <v>301.0664270071984</v>
      </c>
      <c r="BV8" s="5">
        <f>+PIB_Trim_CRT_Milliards_FCFA!BV8/PIB_Trim_CHainé_Millards_Fcfa!BV8*100</f>
        <v>106.97601196016051</v>
      </c>
      <c r="BW8" s="5">
        <f>+PIB_Trim_CRT_Milliards_FCFA!BW8/PIB_Trim_CHainé_Millards_Fcfa!BW8*100</f>
        <v>80.626031483798712</v>
      </c>
      <c r="BX8" s="5">
        <f>+PIB_Trim_CRT_Milliards_FCFA!BX8/PIB_Trim_CHainé_Millards_Fcfa!BX8*100</f>
        <v>65.227441471123214</v>
      </c>
      <c r="BY8" s="5">
        <f>+PIB_Trim_CRT_Milliards_FCFA!BY8/PIB_Trim_CHainé_Millards_Fcfa!BY8*100</f>
        <v>65.753462888506647</v>
      </c>
      <c r="BZ8" s="5">
        <f>+PIB_Trim_CRT_Milliards_FCFA!BZ8/PIB_Trim_CHainé_Millards_Fcfa!BZ8*100</f>
        <v>107.67018518781104</v>
      </c>
      <c r="CA8" s="5">
        <f>+PIB_Trim_CRT_Milliards_FCFA!CA8/PIB_Trim_CHainé_Millards_Fcfa!CA8*100</f>
        <v>93.481526660672017</v>
      </c>
      <c r="CB8" s="5">
        <f>+PIB_Trim_CRT_Milliards_FCFA!CB8/PIB_Trim_CHainé_Millards_Fcfa!CB8*100</f>
        <v>79.325340546870407</v>
      </c>
      <c r="CC8" s="5">
        <f>+PIB_Trim_CRT_Milliards_FCFA!CC8/PIB_Trim_CHainé_Millards_Fcfa!CC8*100</f>
        <v>85.794837318480347</v>
      </c>
      <c r="CD8" s="5">
        <f>+PIB_Trim_CRT_Milliards_FCFA!CD8/PIB_Trim_CHainé_Millards_Fcfa!CD8*100</f>
        <v>105.4112569661927</v>
      </c>
      <c r="CE8" s="5">
        <f>+PIB_Trim_CRT_Milliards_FCFA!CE8/PIB_Trim_CHainé_Millards_Fcfa!CE8*100</f>
        <v>88.99425495193104</v>
      </c>
      <c r="CF8" s="5">
        <f>+PIB_Trim_CRT_Milliards_FCFA!CF8/PIB_Trim_CHainé_Millards_Fcfa!CF8*100</f>
        <v>74.6370629292134</v>
      </c>
      <c r="CG8" s="5">
        <f>+PIB_Trim_CRT_Milliards_FCFA!CG8/PIB_Trim_CHainé_Millards_Fcfa!CG8*100</f>
        <v>90.659290338635387</v>
      </c>
    </row>
    <row r="9" spans="1:85" x14ac:dyDescent="0.55000000000000004">
      <c r="A9" s="4" t="s">
        <v>4</v>
      </c>
      <c r="B9" s="5">
        <v>48.592636873346002</v>
      </c>
      <c r="C9" s="5">
        <v>48.592636873345995</v>
      </c>
      <c r="D9" s="5">
        <v>48.592636873345988</v>
      </c>
      <c r="E9" s="5">
        <v>48.592636873345988</v>
      </c>
      <c r="F9" s="5">
        <v>53.16303751650625</v>
      </c>
      <c r="G9" s="5">
        <v>56.342690697881103</v>
      </c>
      <c r="H9" s="5">
        <v>58.555648904501027</v>
      </c>
      <c r="I9" s="5">
        <v>56.409359172198926</v>
      </c>
      <c r="J9" s="5">
        <v>56.225327443206439</v>
      </c>
      <c r="K9" s="5">
        <v>56.294323970114057</v>
      </c>
      <c r="L9" s="5">
        <v>55.871536786275669</v>
      </c>
      <c r="M9" s="5">
        <v>56.256475602027102</v>
      </c>
      <c r="N9" s="5">
        <v>57.148821686215001</v>
      </c>
      <c r="O9" s="5">
        <v>57.869471835700494</v>
      </c>
      <c r="P9" s="5">
        <v>61.123747973909659</v>
      </c>
      <c r="Q9" s="5">
        <v>59.603861288878413</v>
      </c>
      <c r="R9" s="5">
        <v>59.81652298562733</v>
      </c>
      <c r="S9" s="5">
        <v>63.58116975218914</v>
      </c>
      <c r="T9" s="5">
        <v>63.831948304848638</v>
      </c>
      <c r="U9" s="5">
        <v>62.468008825729051</v>
      </c>
      <c r="V9" s="5">
        <v>64.820342297188176</v>
      </c>
      <c r="W9" s="5">
        <v>66.473471955207302</v>
      </c>
      <c r="X9" s="5">
        <v>67.880097453041586</v>
      </c>
      <c r="Y9" s="5">
        <v>67.833310969729894</v>
      </c>
      <c r="Z9" s="5">
        <v>67.104901511679273</v>
      </c>
      <c r="AA9" s="5">
        <v>68.551579512638796</v>
      </c>
      <c r="AB9" s="5">
        <v>70.260304460762669</v>
      </c>
      <c r="AC9" s="5">
        <v>72.419179346087887</v>
      </c>
      <c r="AD9" s="5">
        <v>74.707848175431693</v>
      </c>
      <c r="AE9" s="5">
        <v>77.531150736811782</v>
      </c>
      <c r="AF9" s="5">
        <v>79.596716645835741</v>
      </c>
      <c r="AG9" s="5">
        <v>81.773382720447785</v>
      </c>
      <c r="AH9" s="5">
        <v>83.461808012282319</v>
      </c>
      <c r="AI9" s="5">
        <v>84.837266678559189</v>
      </c>
      <c r="AJ9" s="5">
        <v>88.869185023761531</v>
      </c>
      <c r="AK9" s="5">
        <v>91.741747672849556</v>
      </c>
      <c r="AL9" s="5">
        <v>91.781510867119977</v>
      </c>
      <c r="AM9" s="5">
        <v>89.030629348617552</v>
      </c>
      <c r="AN9" s="5">
        <v>88.111839345932552</v>
      </c>
      <c r="AO9" s="5">
        <v>88.148561416110638</v>
      </c>
      <c r="AP9" s="5">
        <v>87.751899861407594</v>
      </c>
      <c r="AQ9" s="5">
        <v>85.998661993100725</v>
      </c>
      <c r="AR9" s="5">
        <v>89.112121108710213</v>
      </c>
      <c r="AS9" s="5">
        <v>92.813351458600835</v>
      </c>
      <c r="AT9" s="5">
        <v>94.577587476283426</v>
      </c>
      <c r="AU9" s="5">
        <v>98.248267679571128</v>
      </c>
      <c r="AV9" s="5">
        <v>102.82412160964671</v>
      </c>
      <c r="AW9" s="5">
        <v>104.22414378693526</v>
      </c>
      <c r="AX9" s="5">
        <v>105.94155613553266</v>
      </c>
      <c r="AY9" s="5">
        <v>108.26093185584322</v>
      </c>
      <c r="AZ9" s="5">
        <v>107.67864357920358</v>
      </c>
      <c r="BA9" s="5">
        <v>104.7632549506345</v>
      </c>
      <c r="BB9" s="5">
        <v>107.11698247719134</v>
      </c>
      <c r="BC9" s="5">
        <v>109.83040261346993</v>
      </c>
      <c r="BD9" s="5">
        <v>109.61001437157169</v>
      </c>
      <c r="BE9" s="5">
        <v>107.22768830743823</v>
      </c>
      <c r="BF9" s="5">
        <v>106.12079753060537</v>
      </c>
      <c r="BG9" s="5">
        <v>108.19117326613276</v>
      </c>
      <c r="BH9" s="5">
        <v>113.62715369512964</v>
      </c>
      <c r="BI9" s="5">
        <v>111.94363754946136</v>
      </c>
      <c r="BJ9" s="5">
        <v>111.65445947003958</v>
      </c>
      <c r="BK9" s="5">
        <v>114.93360510057646</v>
      </c>
      <c r="BL9" s="5">
        <v>117.9899683485463</v>
      </c>
      <c r="BM9" s="5">
        <v>109.82083805149698</v>
      </c>
      <c r="BN9" s="5">
        <v>110.75000213912575</v>
      </c>
      <c r="BO9" s="5">
        <v>113.05807953657205</v>
      </c>
      <c r="BP9" s="5">
        <v>120.81349665997423</v>
      </c>
      <c r="BQ9" s="5">
        <v>115.21518251900022</v>
      </c>
      <c r="BR9" s="5">
        <v>113.37683130257381</v>
      </c>
      <c r="BS9" s="5">
        <v>118.26132174479372</v>
      </c>
      <c r="BT9" s="5">
        <v>124.61691879363053</v>
      </c>
      <c r="BU9" s="5">
        <v>114.1606889436722</v>
      </c>
      <c r="BV9" s="5">
        <f>+PIB_Trim_CRT_Milliards_FCFA!BV9/PIB_Trim_CHainé_Millards_Fcfa!BV9*100</f>
        <v>123.57929396715706</v>
      </c>
      <c r="BW9" s="5">
        <f>+PIB_Trim_CRT_Milliards_FCFA!BW9/PIB_Trim_CHainé_Millards_Fcfa!BW9*100</f>
        <v>126.62956866670703</v>
      </c>
      <c r="BX9" s="5">
        <f>+PIB_Trim_CRT_Milliards_FCFA!BX9/PIB_Trim_CHainé_Millards_Fcfa!BX9*100</f>
        <v>135.02002203629758</v>
      </c>
      <c r="BY9" s="5">
        <f>+PIB_Trim_CRT_Milliards_FCFA!BY9/PIB_Trim_CHainé_Millards_Fcfa!BY9*100</f>
        <v>137.85433681648456</v>
      </c>
      <c r="BZ9" s="5">
        <f>+PIB_Trim_CRT_Milliards_FCFA!BZ9/PIB_Trim_CHainé_Millards_Fcfa!BZ9*100</f>
        <v>139.72358610426369</v>
      </c>
      <c r="CA9" s="5">
        <f>+PIB_Trim_CRT_Milliards_FCFA!CA9/PIB_Trim_CHainé_Millards_Fcfa!CA9*100</f>
        <v>140.4156339084218</v>
      </c>
      <c r="CB9" s="5">
        <f>+PIB_Trim_CRT_Milliards_FCFA!CB9/PIB_Trim_CHainé_Millards_Fcfa!CB9*100</f>
        <v>140.49596622094595</v>
      </c>
      <c r="CC9" s="5">
        <f>+PIB_Trim_CRT_Milliards_FCFA!CC9/PIB_Trim_CHainé_Millards_Fcfa!CC9*100</f>
        <v>139.46515442088872</v>
      </c>
      <c r="CD9" s="5">
        <f>+PIB_Trim_CRT_Milliards_FCFA!CD9/PIB_Trim_CHainé_Millards_Fcfa!CD9*100</f>
        <v>140.43457152053765</v>
      </c>
      <c r="CE9" s="5">
        <f>+PIB_Trim_CRT_Milliards_FCFA!CE9/PIB_Trim_CHainé_Millards_Fcfa!CE9*100</f>
        <v>148.04183547049939</v>
      </c>
      <c r="CF9" s="5">
        <f>+PIB_Trim_CRT_Milliards_FCFA!CF9/PIB_Trim_CHainé_Millards_Fcfa!CF9*100</f>
        <v>154.64792686144767</v>
      </c>
      <c r="CG9" s="5">
        <f>+PIB_Trim_CRT_Milliards_FCFA!CG9/PIB_Trim_CHainé_Millards_Fcfa!CG9*100</f>
        <v>143.1531921979898</v>
      </c>
    </row>
    <row r="10" spans="1:85" x14ac:dyDescent="0.55000000000000004">
      <c r="A10" s="4" t="s">
        <v>5</v>
      </c>
      <c r="B10" s="5">
        <v>68.109940648621475</v>
      </c>
      <c r="C10" s="5">
        <v>68.109940648621489</v>
      </c>
      <c r="D10" s="5">
        <v>68.109940648621503</v>
      </c>
      <c r="E10" s="5">
        <v>68.109940648621475</v>
      </c>
      <c r="F10" s="5">
        <v>68.221512697185176</v>
      </c>
      <c r="G10" s="5">
        <v>68.418314208986658</v>
      </c>
      <c r="H10" s="5">
        <v>68.737440378160315</v>
      </c>
      <c r="I10" s="5">
        <v>69.173978561226619</v>
      </c>
      <c r="J10" s="5">
        <v>69.726862938861203</v>
      </c>
      <c r="K10" s="5">
        <v>70.13810522261177</v>
      </c>
      <c r="L10" s="5">
        <v>70.401243752574018</v>
      </c>
      <c r="M10" s="5">
        <v>70.515852964829634</v>
      </c>
      <c r="N10" s="5">
        <v>70.477276020222149</v>
      </c>
      <c r="O10" s="5">
        <v>71.186930404445931</v>
      </c>
      <c r="P10" s="5">
        <v>72.620277858260152</v>
      </c>
      <c r="Q10" s="5">
        <v>74.754354714879085</v>
      </c>
      <c r="R10" s="5">
        <v>77.566874727104931</v>
      </c>
      <c r="S10" s="5">
        <v>79.111736005537495</v>
      </c>
      <c r="T10" s="5">
        <v>79.425222855521369</v>
      </c>
      <c r="U10" s="5">
        <v>78.553137602599548</v>
      </c>
      <c r="V10" s="5">
        <v>76.6147250511343</v>
      </c>
      <c r="W10" s="5">
        <v>74.936158817134896</v>
      </c>
      <c r="X10" s="5">
        <v>73.550581768669204</v>
      </c>
      <c r="Y10" s="5">
        <v>72.43849605502642</v>
      </c>
      <c r="Z10" s="5">
        <v>71.578247679382685</v>
      </c>
      <c r="AA10" s="5">
        <v>72.28086701399657</v>
      </c>
      <c r="AB10" s="5">
        <v>74.515510233041255</v>
      </c>
      <c r="AC10" s="5">
        <v>78.250024952821391</v>
      </c>
      <c r="AD10" s="5">
        <v>83.457434800067759</v>
      </c>
      <c r="AE10" s="5">
        <v>87.524597580248439</v>
      </c>
      <c r="AF10" s="5">
        <v>90.4900057176107</v>
      </c>
      <c r="AG10" s="5">
        <v>92.38001696010852</v>
      </c>
      <c r="AH10" s="5">
        <v>93.181549415546201</v>
      </c>
      <c r="AI10" s="5">
        <v>94.582355518913033</v>
      </c>
      <c r="AJ10" s="5">
        <v>96.548672969270484</v>
      </c>
      <c r="AK10" s="5">
        <v>99.060133095604741</v>
      </c>
      <c r="AL10" s="5">
        <v>102.08790067121696</v>
      </c>
      <c r="AM10" s="5">
        <v>103.11929752041083</v>
      </c>
      <c r="AN10" s="5">
        <v>102.21582855473952</v>
      </c>
      <c r="AO10" s="5">
        <v>99.447454151075178</v>
      </c>
      <c r="AP10" s="5">
        <v>94.899184258896284</v>
      </c>
      <c r="AQ10" s="5">
        <v>92.430130012969983</v>
      </c>
      <c r="AR10" s="5">
        <v>91.985469587930666</v>
      </c>
      <c r="AS10" s="5">
        <v>93.535258359798817</v>
      </c>
      <c r="AT10" s="5">
        <v>97.053068697392803</v>
      </c>
      <c r="AU10" s="5">
        <v>99.654528764340753</v>
      </c>
      <c r="AV10" s="5">
        <v>101.27540799691886</v>
      </c>
      <c r="AW10" s="5">
        <v>101.91556335255092</v>
      </c>
      <c r="AX10" s="5">
        <v>101.66642824567637</v>
      </c>
      <c r="AY10" s="5">
        <v>101.33149660754057</v>
      </c>
      <c r="AZ10" s="5">
        <v>100.86415623939283</v>
      </c>
      <c r="BA10" s="5">
        <v>100.26220327834923</v>
      </c>
      <c r="BB10" s="5">
        <v>99.550864632131066</v>
      </c>
      <c r="BC10" s="5">
        <v>99.563739238724906</v>
      </c>
      <c r="BD10" s="5">
        <v>100.28401094113029</v>
      </c>
      <c r="BE10" s="5">
        <v>101.72811562295546</v>
      </c>
      <c r="BF10" s="5">
        <v>103.95055549810212</v>
      </c>
      <c r="BG10" s="5">
        <v>105.00550343130925</v>
      </c>
      <c r="BH10" s="5">
        <v>104.83970249814413</v>
      </c>
      <c r="BI10" s="5">
        <v>103.48257831190301</v>
      </c>
      <c r="BJ10" s="5">
        <v>101.04153094890647</v>
      </c>
      <c r="BK10" s="5">
        <v>99.847809518750935</v>
      </c>
      <c r="BL10" s="5">
        <v>99.794325069601314</v>
      </c>
      <c r="BM10" s="5">
        <v>100.84150297879928</v>
      </c>
      <c r="BN10" s="5">
        <v>103.01198986034605</v>
      </c>
      <c r="BO10" s="5">
        <v>104.48753582397867</v>
      </c>
      <c r="BP10" s="5">
        <v>105.24649808509123</v>
      </c>
      <c r="BQ10" s="5">
        <v>105.28664778109005</v>
      </c>
      <c r="BR10" s="5">
        <v>105.27545051635445</v>
      </c>
      <c r="BS10" s="5">
        <v>104.44368285559091</v>
      </c>
      <c r="BT10" s="5">
        <v>104.04927778767738</v>
      </c>
      <c r="BU10" s="5">
        <v>103.76935629875376</v>
      </c>
      <c r="BV10" s="5">
        <f>+PIB_Trim_CRT_Milliards_FCFA!BV10/PIB_Trim_CHainé_Millards_Fcfa!BV10*100</f>
        <v>98.653375335396063</v>
      </c>
      <c r="BW10" s="5">
        <f>+PIB_Trim_CRT_Milliards_FCFA!BW10/PIB_Trim_CHainé_Millards_Fcfa!BW10*100</f>
        <v>98.583590653742647</v>
      </c>
      <c r="BX10" s="5">
        <f>+PIB_Trim_CRT_Milliards_FCFA!BX10/PIB_Trim_CHainé_Millards_Fcfa!BX10*100</f>
        <v>98.231376289623086</v>
      </c>
      <c r="BY10" s="5">
        <f>+PIB_Trim_CRT_Milliards_FCFA!BY10/PIB_Trim_CHainé_Millards_Fcfa!BY10*100</f>
        <v>98.295932068171268</v>
      </c>
      <c r="BZ10" s="5">
        <f>+PIB_Trim_CRT_Milliards_FCFA!BZ10/PIB_Trim_CHainé_Millards_Fcfa!BZ10*100</f>
        <v>97.304590511148376</v>
      </c>
      <c r="CA10" s="5">
        <f>+PIB_Trim_CRT_Milliards_FCFA!CA10/PIB_Trim_CHainé_Millards_Fcfa!CA10*100</f>
        <v>97.442855261397597</v>
      </c>
      <c r="CB10" s="5">
        <f>+PIB_Trim_CRT_Milliards_FCFA!CB10/PIB_Trim_CHainé_Millards_Fcfa!CB10*100</f>
        <v>97.439842566592915</v>
      </c>
      <c r="CC10" s="5">
        <f>+PIB_Trim_CRT_Milliards_FCFA!CC10/PIB_Trim_CHainé_Millards_Fcfa!CC10*100</f>
        <v>97.383032204514365</v>
      </c>
      <c r="CD10" s="5">
        <f>+PIB_Trim_CRT_Milliards_FCFA!CD10/PIB_Trim_CHainé_Millards_Fcfa!CD10*100</f>
        <v>96.428219281917805</v>
      </c>
      <c r="CE10" s="5">
        <f>+PIB_Trim_CRT_Milliards_FCFA!CE10/PIB_Trim_CHainé_Millards_Fcfa!CE10*100</f>
        <v>96.694011772560501</v>
      </c>
      <c r="CF10" s="5">
        <f>+PIB_Trim_CRT_Milliards_FCFA!CF10/PIB_Trim_CHainé_Millards_Fcfa!CF10*100</f>
        <v>96.802748110631171</v>
      </c>
      <c r="CG10" s="5">
        <f>+PIB_Trim_CRT_Milliards_FCFA!CG10/PIB_Trim_CHainé_Millards_Fcfa!CG10*100</f>
        <v>97.104890300723838</v>
      </c>
    </row>
    <row r="11" spans="1:85" x14ac:dyDescent="0.55000000000000004">
      <c r="A11" s="4" t="s">
        <v>6</v>
      </c>
      <c r="B11" s="5">
        <v>96.894907632575496</v>
      </c>
      <c r="C11" s="5">
        <v>96.894907632575496</v>
      </c>
      <c r="D11" s="5">
        <v>96.894907632575496</v>
      </c>
      <c r="E11" s="5">
        <v>96.894907632575496</v>
      </c>
      <c r="F11" s="5">
        <v>105.23634146973883</v>
      </c>
      <c r="G11" s="5">
        <v>103.76437266939405</v>
      </c>
      <c r="H11" s="5">
        <v>102.21758847468303</v>
      </c>
      <c r="I11" s="5">
        <v>100.61223192071907</v>
      </c>
      <c r="J11" s="5">
        <v>110.88043067125687</v>
      </c>
      <c r="K11" s="5">
        <v>110.0717426622064</v>
      </c>
      <c r="L11" s="5">
        <v>110.00018445890613</v>
      </c>
      <c r="M11" s="5">
        <v>110.67693404095313</v>
      </c>
      <c r="N11" s="5">
        <v>118.10845931144047</v>
      </c>
      <c r="O11" s="5">
        <v>119.2191134511519</v>
      </c>
      <c r="P11" s="5">
        <v>119.4020146708018</v>
      </c>
      <c r="Q11" s="5">
        <v>118.60831978143842</v>
      </c>
      <c r="R11" s="5">
        <v>123.70696628851132</v>
      </c>
      <c r="S11" s="5">
        <v>122.0853960152191</v>
      </c>
      <c r="T11" s="5">
        <v>120.38271166731505</v>
      </c>
      <c r="U11" s="5">
        <v>118.59818268306898</v>
      </c>
      <c r="V11" s="5">
        <v>117.65663582605741</v>
      </c>
      <c r="W11" s="5">
        <v>115.19400729322433</v>
      </c>
      <c r="X11" s="5">
        <v>112.13716744737279</v>
      </c>
      <c r="Y11" s="5">
        <v>108.60167661275779</v>
      </c>
      <c r="Z11" s="5">
        <v>113.32656548647128</v>
      </c>
      <c r="AA11" s="5">
        <v>111.47794200916479</v>
      </c>
      <c r="AB11" s="5">
        <v>111.84739724643578</v>
      </c>
      <c r="AC11" s="5">
        <v>114.14739439431835</v>
      </c>
      <c r="AD11" s="5">
        <v>114.22413802013986</v>
      </c>
      <c r="AE11" s="5">
        <v>115.04815782036069</v>
      </c>
      <c r="AF11" s="5">
        <v>113.09845273489034</v>
      </c>
      <c r="AG11" s="5">
        <v>108.73917792171315</v>
      </c>
      <c r="AH11" s="5">
        <v>131.94594120746902</v>
      </c>
      <c r="AI11" s="5">
        <v>126.94902569560966</v>
      </c>
      <c r="AJ11" s="5">
        <v>124.1909850687755</v>
      </c>
      <c r="AK11" s="5">
        <v>123.38645263476806</v>
      </c>
      <c r="AL11" s="5">
        <v>128.64116460246373</v>
      </c>
      <c r="AM11" s="5">
        <v>129.41747415419388</v>
      </c>
      <c r="AN11" s="5">
        <v>130.29204514958391</v>
      </c>
      <c r="AO11" s="5">
        <v>131.22979806710799</v>
      </c>
      <c r="AP11" s="5">
        <v>131.69457725026803</v>
      </c>
      <c r="AQ11" s="5">
        <v>129.50499755705243</v>
      </c>
      <c r="AR11" s="5">
        <v>124.2114288894422</v>
      </c>
      <c r="AS11" s="5">
        <v>116.36597651254239</v>
      </c>
      <c r="AT11" s="5">
        <v>105.39377136092367</v>
      </c>
      <c r="AU11" s="5">
        <v>99.448730371864769</v>
      </c>
      <c r="AV11" s="5">
        <v>96.728844001777134</v>
      </c>
      <c r="AW11" s="5">
        <v>96.660043933534723</v>
      </c>
      <c r="AX11" s="5">
        <v>97.201632572871048</v>
      </c>
      <c r="AY11" s="5">
        <v>97.945985349529039</v>
      </c>
      <c r="AZ11" s="5">
        <v>97.962263846893322</v>
      </c>
      <c r="BA11" s="5">
        <v>97.299615615974659</v>
      </c>
      <c r="BB11" s="5">
        <v>96.008500877111075</v>
      </c>
      <c r="BC11" s="5">
        <v>94.7902759284528</v>
      </c>
      <c r="BD11" s="5">
        <v>93.620833895082967</v>
      </c>
      <c r="BE11" s="5">
        <v>92.585190986127515</v>
      </c>
      <c r="BF11" s="5">
        <v>93.076875102162845</v>
      </c>
      <c r="BG11" s="5">
        <v>93.454360227744345</v>
      </c>
      <c r="BH11" s="5">
        <v>95.013998428464902</v>
      </c>
      <c r="BI11" s="5">
        <v>97.68486594406437</v>
      </c>
      <c r="BJ11" s="5">
        <v>101.80835900832076</v>
      </c>
      <c r="BK11" s="5">
        <v>105.30056659679836</v>
      </c>
      <c r="BL11" s="5">
        <v>108.574747972387</v>
      </c>
      <c r="BM11" s="5">
        <v>111.56574040682261</v>
      </c>
      <c r="BN11" s="5">
        <v>110.89606465052204</v>
      </c>
      <c r="BO11" s="5">
        <v>112.75534272193435</v>
      </c>
      <c r="BP11" s="5">
        <v>113.78582538320106</v>
      </c>
      <c r="BQ11" s="5">
        <v>114.20007438984167</v>
      </c>
      <c r="BR11" s="5">
        <v>132.48454112750974</v>
      </c>
      <c r="BS11" s="5">
        <v>130.95683028336165</v>
      </c>
      <c r="BT11" s="5">
        <v>130.39781790405979</v>
      </c>
      <c r="BU11" s="5">
        <v>129.90992944108106</v>
      </c>
      <c r="BV11" s="5">
        <f>+PIB_Trim_CRT_Milliards_FCFA!BV11/PIB_Trim_CHainé_Millards_Fcfa!BV11*100</f>
        <v>116.01876292028656</v>
      </c>
      <c r="BW11" s="5">
        <f>+PIB_Trim_CRT_Milliards_FCFA!BW11/PIB_Trim_CHainé_Millards_Fcfa!BW11*100</f>
        <v>113.23126977941563</v>
      </c>
      <c r="BX11" s="5">
        <f>+PIB_Trim_CRT_Milliards_FCFA!BX11/PIB_Trim_CHainé_Millards_Fcfa!BX11*100</f>
        <v>110.31102619305915</v>
      </c>
      <c r="BY11" s="5">
        <f>+PIB_Trim_CRT_Milliards_FCFA!BY11/PIB_Trim_CHainé_Millards_Fcfa!BY11*100</f>
        <v>109.82088756545099</v>
      </c>
      <c r="BZ11" s="5">
        <f>+PIB_Trim_CRT_Milliards_FCFA!BZ11/PIB_Trim_CHainé_Millards_Fcfa!BZ11*100</f>
        <v>117.00637296814716</v>
      </c>
      <c r="CA11" s="5">
        <f>+PIB_Trim_CRT_Milliards_FCFA!CA11/PIB_Trim_CHainé_Millards_Fcfa!CA11*100</f>
        <v>116.84372991874233</v>
      </c>
      <c r="CB11" s="5">
        <f>+PIB_Trim_CRT_Milliards_FCFA!CB11/PIB_Trim_CHainé_Millards_Fcfa!CB11*100</f>
        <v>116.47364300517478</v>
      </c>
      <c r="CC11" s="5">
        <f>+PIB_Trim_CRT_Milliards_FCFA!CC11/PIB_Trim_CHainé_Millards_Fcfa!CC11*100</f>
        <v>116.45773667875328</v>
      </c>
      <c r="CD11" s="5">
        <f>+PIB_Trim_CRT_Milliards_FCFA!CD11/PIB_Trim_CHainé_Millards_Fcfa!CD11*100</f>
        <v>101.22344252384327</v>
      </c>
      <c r="CE11" s="5">
        <f>+PIB_Trim_CRT_Milliards_FCFA!CE11/PIB_Trim_CHainé_Millards_Fcfa!CE11*100</f>
        <v>101.48100944960316</v>
      </c>
      <c r="CF11" s="5">
        <f>+PIB_Trim_CRT_Milliards_FCFA!CF11/PIB_Trim_CHainé_Millards_Fcfa!CF11*100</f>
        <v>108.9971438957874</v>
      </c>
      <c r="CG11" s="5">
        <f>+PIB_Trim_CRT_Milliards_FCFA!CG11/PIB_Trim_CHainé_Millards_Fcfa!CG11*100</f>
        <v>102.31395037960328</v>
      </c>
    </row>
    <row r="12" spans="1:85" x14ac:dyDescent="0.55000000000000004">
      <c r="A12" s="2" t="s">
        <v>7</v>
      </c>
      <c r="B12" s="3">
        <v>52.558763031713006</v>
      </c>
      <c r="C12" s="3">
        <v>52.558763031713006</v>
      </c>
      <c r="D12" s="3">
        <v>52.558763031713028</v>
      </c>
      <c r="E12" s="3">
        <v>52.558763031713021</v>
      </c>
      <c r="F12" s="3">
        <v>58.526063055650589</v>
      </c>
      <c r="G12" s="3">
        <v>61.774378415827115</v>
      </c>
      <c r="H12" s="3">
        <v>62.503132115548368</v>
      </c>
      <c r="I12" s="3">
        <v>51.366842657670574</v>
      </c>
      <c r="J12" s="3">
        <v>66.939253741342469</v>
      </c>
      <c r="K12" s="3">
        <v>69.228853631067082</v>
      </c>
      <c r="L12" s="3">
        <v>68.34441150249269</v>
      </c>
      <c r="M12" s="3">
        <v>64.754620466766625</v>
      </c>
      <c r="N12" s="3">
        <v>66.562547977850343</v>
      </c>
      <c r="O12" s="3">
        <v>67.420599777442789</v>
      </c>
      <c r="P12" s="3">
        <v>67.487009865085142</v>
      </c>
      <c r="Q12" s="3">
        <v>64.344916025301814</v>
      </c>
      <c r="R12" s="3">
        <v>71.906775256893042</v>
      </c>
      <c r="S12" s="3">
        <v>72.716935016439251</v>
      </c>
      <c r="T12" s="3">
        <v>74.052789841159537</v>
      </c>
      <c r="U12" s="3">
        <v>66.602489997546314</v>
      </c>
      <c r="V12" s="3">
        <v>75.82102076808755</v>
      </c>
      <c r="W12" s="3">
        <v>79.145231465656821</v>
      </c>
      <c r="X12" s="3">
        <v>81.089369777485899</v>
      </c>
      <c r="Y12" s="3">
        <v>78.772128482990539</v>
      </c>
      <c r="Z12" s="3">
        <v>87.789309004349931</v>
      </c>
      <c r="AA12" s="3">
        <v>86.775206797960607</v>
      </c>
      <c r="AB12" s="3">
        <v>87.274260749011162</v>
      </c>
      <c r="AC12" s="3">
        <v>82.960284118336929</v>
      </c>
      <c r="AD12" s="3">
        <v>88.030463545224649</v>
      </c>
      <c r="AE12" s="3">
        <v>86.498925449859939</v>
      </c>
      <c r="AF12" s="3">
        <v>88.156478251826627</v>
      </c>
      <c r="AG12" s="3">
        <v>86.604925072949897</v>
      </c>
      <c r="AH12" s="3">
        <v>93.604769533581774</v>
      </c>
      <c r="AI12" s="3">
        <v>96.84028284341349</v>
      </c>
      <c r="AJ12" s="3">
        <v>94.480707995418456</v>
      </c>
      <c r="AK12" s="3">
        <v>96.154941480941829</v>
      </c>
      <c r="AL12" s="3">
        <v>88.798035817312922</v>
      </c>
      <c r="AM12" s="3">
        <v>92.451827412651923</v>
      </c>
      <c r="AN12" s="3">
        <v>89.592519572683997</v>
      </c>
      <c r="AO12" s="3">
        <v>93.277880173812605</v>
      </c>
      <c r="AP12" s="3">
        <v>95.190484606231891</v>
      </c>
      <c r="AQ12" s="3">
        <v>95.632082445350548</v>
      </c>
      <c r="AR12" s="3">
        <v>97.894819693969851</v>
      </c>
      <c r="AS12" s="3">
        <v>100.47601413717476</v>
      </c>
      <c r="AT12" s="3">
        <v>95.310014306020179</v>
      </c>
      <c r="AU12" s="3">
        <v>99.873974903099551</v>
      </c>
      <c r="AV12" s="3">
        <v>102.19344224655569</v>
      </c>
      <c r="AW12" s="3">
        <v>101.98577089828822</v>
      </c>
      <c r="AX12" s="3">
        <v>105.358076156178</v>
      </c>
      <c r="AY12" s="3">
        <v>103.82696168553545</v>
      </c>
      <c r="AZ12" s="3">
        <v>102.18331260737617</v>
      </c>
      <c r="BA12" s="3">
        <v>99.867345590385924</v>
      </c>
      <c r="BB12" s="3">
        <v>107.56671060340078</v>
      </c>
      <c r="BC12" s="3">
        <v>102.66594556794726</v>
      </c>
      <c r="BD12" s="3">
        <v>105.52208847871678</v>
      </c>
      <c r="BE12" s="3">
        <v>101.67217082508171</v>
      </c>
      <c r="BF12" s="3">
        <v>104.35648003645555</v>
      </c>
      <c r="BG12" s="3">
        <v>105.97236060916177</v>
      </c>
      <c r="BH12" s="3">
        <v>106.82224550821446</v>
      </c>
      <c r="BI12" s="3">
        <v>107.37643446410657</v>
      </c>
      <c r="BJ12" s="3">
        <v>107.71117312558216</v>
      </c>
      <c r="BK12" s="3">
        <v>109.5464024764878</v>
      </c>
      <c r="BL12" s="3">
        <v>107.25542174545468</v>
      </c>
      <c r="BM12" s="3">
        <v>103.79942773325799</v>
      </c>
      <c r="BN12" s="3">
        <v>129.13346647882364</v>
      </c>
      <c r="BO12" s="3">
        <v>122.8645852654338</v>
      </c>
      <c r="BP12" s="3">
        <v>118.8873812990668</v>
      </c>
      <c r="BQ12" s="3">
        <v>118.49640307944898</v>
      </c>
      <c r="BR12" s="3">
        <v>123.16052732323668</v>
      </c>
      <c r="BS12" s="3">
        <v>122.54540816856638</v>
      </c>
      <c r="BT12" s="3">
        <v>121.29413931335833</v>
      </c>
      <c r="BU12" s="3">
        <v>122.94412384669738</v>
      </c>
      <c r="BV12" s="3">
        <f>+PIB_Trim_CRT_Milliards_FCFA!BV12/PIB_Trim_CHainé_Millards_Fcfa!BV12*100</f>
        <v>116.1769772181193</v>
      </c>
      <c r="BW12" s="3">
        <f>+PIB_Trim_CRT_Milliards_FCFA!BW12/PIB_Trim_CHainé_Millards_Fcfa!BW12*100</f>
        <v>114.64895371995397</v>
      </c>
      <c r="BX12" s="3">
        <f>+PIB_Trim_CRT_Milliards_FCFA!BX12/PIB_Trim_CHainé_Millards_Fcfa!BX12*100</f>
        <v>113.04394572189216</v>
      </c>
      <c r="BY12" s="3">
        <f>+PIB_Trim_CRT_Milliards_FCFA!BY12/PIB_Trim_CHainé_Millards_Fcfa!BY12*100</f>
        <v>112.1306875298437</v>
      </c>
      <c r="BZ12" s="3">
        <f>+PIB_Trim_CRT_Milliards_FCFA!BZ12/PIB_Trim_CHainé_Millards_Fcfa!BZ12*100</f>
        <v>111.82146754338891</v>
      </c>
      <c r="CA12" s="3">
        <f>+PIB_Trim_CRT_Milliards_FCFA!CA12/PIB_Trim_CHainé_Millards_Fcfa!CA12*100</f>
        <v>114.83839512350687</v>
      </c>
      <c r="CB12" s="3">
        <f>+PIB_Trim_CRT_Milliards_FCFA!CB12/PIB_Trim_CHainé_Millards_Fcfa!CB12*100</f>
        <v>111.57665167633941</v>
      </c>
      <c r="CC12" s="3">
        <f>+PIB_Trim_CRT_Milliards_FCFA!CC12/PIB_Trim_CHainé_Millards_Fcfa!CC12*100</f>
        <v>110.77240208388868</v>
      </c>
      <c r="CD12" s="3">
        <f>+PIB_Trim_CRT_Milliards_FCFA!CD12/PIB_Trim_CHainé_Millards_Fcfa!CD12*100</f>
        <v>110.62446470807666</v>
      </c>
      <c r="CE12" s="3">
        <f>+PIB_Trim_CRT_Milliards_FCFA!CE12/PIB_Trim_CHainé_Millards_Fcfa!CE12*100</f>
        <v>104.86948874304474</v>
      </c>
      <c r="CF12" s="3">
        <f>+PIB_Trim_CRT_Milliards_FCFA!CF12/PIB_Trim_CHainé_Millards_Fcfa!CF12*100</f>
        <v>100.62317753317313</v>
      </c>
      <c r="CG12" s="3">
        <f>+PIB_Trim_CRT_Milliards_FCFA!CG12/PIB_Trim_CHainé_Millards_Fcfa!CG12*100</f>
        <v>112.63586154472358</v>
      </c>
    </row>
    <row r="13" spans="1:85" x14ac:dyDescent="0.55000000000000004">
      <c r="A13" s="4" t="s">
        <v>8</v>
      </c>
      <c r="B13" s="5">
        <v>37.367232046767654</v>
      </c>
      <c r="C13" s="5">
        <v>37.367232046767661</v>
      </c>
      <c r="D13" s="5">
        <v>37.367232046767676</v>
      </c>
      <c r="E13" s="5">
        <v>37.367232046767654</v>
      </c>
      <c r="F13" s="5">
        <v>41.212251818637867</v>
      </c>
      <c r="G13" s="5">
        <v>35.857041002928966</v>
      </c>
      <c r="H13" s="5">
        <v>32.129562775930857</v>
      </c>
      <c r="I13" s="5">
        <v>30.008604066720601</v>
      </c>
      <c r="J13" s="5">
        <v>44.84946952308141</v>
      </c>
      <c r="K13" s="5">
        <v>45.490189755617131</v>
      </c>
      <c r="L13" s="5">
        <v>46.288880605683616</v>
      </c>
      <c r="M13" s="5">
        <v>47.305311039015017</v>
      </c>
      <c r="N13" s="5">
        <v>47.632808648134009</v>
      </c>
      <c r="O13" s="5">
        <v>46.525928232221538</v>
      </c>
      <c r="P13" s="5">
        <v>43.597627006696769</v>
      </c>
      <c r="Q13" s="5">
        <v>39.066400550666259</v>
      </c>
      <c r="R13" s="5">
        <v>54.301869533731065</v>
      </c>
      <c r="S13" s="5">
        <v>50.943237228638495</v>
      </c>
      <c r="T13" s="5">
        <v>51.084207361222781</v>
      </c>
      <c r="U13" s="5">
        <v>54.600393564294777</v>
      </c>
      <c r="V13" s="5">
        <v>68.264787982042378</v>
      </c>
      <c r="W13" s="5">
        <v>73.902903931397503</v>
      </c>
      <c r="X13" s="5">
        <v>74.463929187288571</v>
      </c>
      <c r="Y13" s="5">
        <v>69.823412461433392</v>
      </c>
      <c r="Z13" s="5">
        <v>85.295291246353898</v>
      </c>
      <c r="AA13" s="5">
        <v>78.146858613614853</v>
      </c>
      <c r="AB13" s="5">
        <v>73.275970704962631</v>
      </c>
      <c r="AC13" s="5">
        <v>70.273153910448912</v>
      </c>
      <c r="AD13" s="5">
        <v>88.920936405723396</v>
      </c>
      <c r="AE13" s="5">
        <v>87.649853696629194</v>
      </c>
      <c r="AF13" s="5">
        <v>86.440509210773214</v>
      </c>
      <c r="AG13" s="5">
        <v>85.295593216704873</v>
      </c>
      <c r="AH13" s="5">
        <v>89.254511301506213</v>
      </c>
      <c r="AI13" s="5">
        <v>91.261738257115184</v>
      </c>
      <c r="AJ13" s="5">
        <v>96.382659160999921</v>
      </c>
      <c r="AK13" s="5">
        <v>104.26225871852448</v>
      </c>
      <c r="AL13" s="5">
        <v>87.966698478836847</v>
      </c>
      <c r="AM13" s="5">
        <v>93.017646507387013</v>
      </c>
      <c r="AN13" s="5">
        <v>93.424127339224157</v>
      </c>
      <c r="AO13" s="5">
        <v>89.380875373391973</v>
      </c>
      <c r="AP13" s="5">
        <v>101.60723550458887</v>
      </c>
      <c r="AQ13" s="5">
        <v>94.694784752445898</v>
      </c>
      <c r="AR13" s="5">
        <v>91.806396951263579</v>
      </c>
      <c r="AS13" s="5">
        <v>92.797875525545876</v>
      </c>
      <c r="AT13" s="5">
        <v>96.919803580421288</v>
      </c>
      <c r="AU13" s="5">
        <v>99.92007178782633</v>
      </c>
      <c r="AV13" s="5">
        <v>101.41658722325863</v>
      </c>
      <c r="AW13" s="5">
        <v>101.75708635724456</v>
      </c>
      <c r="AX13" s="5">
        <v>113.14537832465739</v>
      </c>
      <c r="AY13" s="5">
        <v>110.72917315392421</v>
      </c>
      <c r="AZ13" s="5">
        <v>106.0618812278735</v>
      </c>
      <c r="BA13" s="5">
        <v>99.207410178702943</v>
      </c>
      <c r="BB13" s="5">
        <v>115.11108052961521</v>
      </c>
      <c r="BC13" s="5">
        <v>107.46264957857822</v>
      </c>
      <c r="BD13" s="5">
        <v>103.08433871498208</v>
      </c>
      <c r="BE13" s="5">
        <v>101.86580823828047</v>
      </c>
      <c r="BF13" s="5">
        <v>103.12147299445206</v>
      </c>
      <c r="BG13" s="5">
        <v>105.98290710959768</v>
      </c>
      <c r="BH13" s="5">
        <v>108.58059890701199</v>
      </c>
      <c r="BI13" s="5">
        <v>110.82887152045377</v>
      </c>
      <c r="BJ13" s="5">
        <v>112.11211204079909</v>
      </c>
      <c r="BK13" s="5">
        <v>114.27453949818087</v>
      </c>
      <c r="BL13" s="5">
        <v>116.78195722407534</v>
      </c>
      <c r="BM13" s="5">
        <v>119.37406720731123</v>
      </c>
      <c r="BN13" s="5">
        <v>162.93686714774233</v>
      </c>
      <c r="BO13" s="5">
        <v>166.7551727095379</v>
      </c>
      <c r="BP13" s="5">
        <v>168.91634229668094</v>
      </c>
      <c r="BQ13" s="5">
        <v>169.93150095894941</v>
      </c>
      <c r="BR13" s="5">
        <v>185.28871963839774</v>
      </c>
      <c r="BS13" s="5">
        <v>178.17259296555787</v>
      </c>
      <c r="BT13" s="5">
        <v>174.60220472723395</v>
      </c>
      <c r="BU13" s="5">
        <v>171.59570688065082</v>
      </c>
      <c r="BV13" s="5">
        <f>+PIB_Trim_CRT_Milliards_FCFA!BV13/PIB_Trim_CHainé_Millards_Fcfa!BV13*100</f>
        <v>151.74832446280405</v>
      </c>
      <c r="BW13" s="5">
        <f>+PIB_Trim_CRT_Milliards_FCFA!BW13/PIB_Trim_CHainé_Millards_Fcfa!BW13*100</f>
        <v>152.37186668439583</v>
      </c>
      <c r="BX13" s="5">
        <f>+PIB_Trim_CRT_Milliards_FCFA!BX13/PIB_Trim_CHainé_Millards_Fcfa!BX13*100</f>
        <v>154.34730008534828</v>
      </c>
      <c r="BY13" s="5">
        <f>+PIB_Trim_CRT_Milliards_FCFA!BY13/PIB_Trim_CHainé_Millards_Fcfa!BY13*100</f>
        <v>155.07794880312781</v>
      </c>
      <c r="BZ13" s="5">
        <f>+PIB_Trim_CRT_Milliards_FCFA!BZ13/PIB_Trim_CHainé_Millards_Fcfa!BZ13*100</f>
        <v>149.23100618099406</v>
      </c>
      <c r="CA13" s="5">
        <f>+PIB_Trim_CRT_Milliards_FCFA!CA13/PIB_Trim_CHainé_Millards_Fcfa!CA13*100</f>
        <v>150.99828003049475</v>
      </c>
      <c r="CB13" s="5">
        <f>+PIB_Trim_CRT_Milliards_FCFA!CB13/PIB_Trim_CHainé_Millards_Fcfa!CB13*100</f>
        <v>153.08572222528198</v>
      </c>
      <c r="CC13" s="5">
        <f>+PIB_Trim_CRT_Milliards_FCFA!CC13/PIB_Trim_CHainé_Millards_Fcfa!CC13*100</f>
        <v>152.59659130289381</v>
      </c>
      <c r="CD13" s="5">
        <f>+PIB_Trim_CRT_Milliards_FCFA!CD13/PIB_Trim_CHainé_Millards_Fcfa!CD13*100</f>
        <v>146.23445527715222</v>
      </c>
      <c r="CE13" s="5">
        <f>+PIB_Trim_CRT_Milliards_FCFA!CE13/PIB_Trim_CHainé_Millards_Fcfa!CE13*100</f>
        <v>146.74582923856298</v>
      </c>
      <c r="CF13" s="5">
        <f>+PIB_Trim_CRT_Milliards_FCFA!CF13/PIB_Trim_CHainé_Millards_Fcfa!CF13*100</f>
        <v>148.84624081292569</v>
      </c>
      <c r="CG13" s="5">
        <f>+PIB_Trim_CRT_Milliards_FCFA!CG13/PIB_Trim_CHainé_Millards_Fcfa!CG13*100</f>
        <v>168.08591604696687</v>
      </c>
    </row>
    <row r="14" spans="1:85" x14ac:dyDescent="0.55000000000000004">
      <c r="A14" s="4" t="s">
        <v>9</v>
      </c>
      <c r="B14" s="5">
        <v>24.953018987763116</v>
      </c>
      <c r="C14" s="5">
        <v>24.953018987763116</v>
      </c>
      <c r="D14" s="5">
        <v>24.953018987763116</v>
      </c>
      <c r="E14" s="5">
        <v>24.953018987763119</v>
      </c>
      <c r="F14" s="5">
        <v>38.412239375233042</v>
      </c>
      <c r="G14" s="5">
        <v>44.958778447361269</v>
      </c>
      <c r="H14" s="5">
        <v>51.452629598745546</v>
      </c>
      <c r="I14" s="5">
        <v>58.04081358462939</v>
      </c>
      <c r="J14" s="5">
        <v>65.012204328541117</v>
      </c>
      <c r="K14" s="5">
        <v>70.07227813021963</v>
      </c>
      <c r="L14" s="5">
        <v>73.592409221998906</v>
      </c>
      <c r="M14" s="5">
        <v>75.985456597069799</v>
      </c>
      <c r="N14" s="5">
        <v>77.681073460418887</v>
      </c>
      <c r="O14" s="5">
        <v>83.738550082298275</v>
      </c>
      <c r="P14" s="5">
        <v>94.407897931103079</v>
      </c>
      <c r="Q14" s="5">
        <v>109.15435613928057</v>
      </c>
      <c r="R14" s="5">
        <v>121.75726544881931</v>
      </c>
      <c r="S14" s="5">
        <v>126.50313246529976</v>
      </c>
      <c r="T14" s="5">
        <v>121.53645826768984</v>
      </c>
      <c r="U14" s="5">
        <v>106.69974220761449</v>
      </c>
      <c r="V14" s="5">
        <v>81.434286553914291</v>
      </c>
      <c r="W14" s="5">
        <v>69.242128859636168</v>
      </c>
      <c r="X14" s="5">
        <v>71.168374971979716</v>
      </c>
      <c r="Y14" s="5">
        <v>87.766790126714909</v>
      </c>
      <c r="Z14" s="5">
        <v>118.73170066026989</v>
      </c>
      <c r="AA14" s="5">
        <v>138.40585542355706</v>
      </c>
      <c r="AB14" s="5">
        <v>146.45400299309026</v>
      </c>
      <c r="AC14" s="5">
        <v>142.35161044412118</v>
      </c>
      <c r="AD14" s="5">
        <v>125.10513282443716</v>
      </c>
      <c r="AE14" s="5">
        <v>120.30637305720242</v>
      </c>
      <c r="AF14" s="5">
        <v>128.62384323483749</v>
      </c>
      <c r="AG14" s="5">
        <v>148.20175828628129</v>
      </c>
      <c r="AH14" s="5">
        <v>175.24268556810884</v>
      </c>
      <c r="AI14" s="5">
        <v>187.57586122213422</v>
      </c>
      <c r="AJ14" s="5">
        <v>188.95094403447339</v>
      </c>
      <c r="AK14" s="5">
        <v>180.75997455377876</v>
      </c>
      <c r="AL14" s="5">
        <v>164.18359827305949</v>
      </c>
      <c r="AM14" s="5">
        <v>144.63948639906917</v>
      </c>
      <c r="AN14" s="5">
        <v>125.17368111988017</v>
      </c>
      <c r="AO14" s="5">
        <v>107.96074957546922</v>
      </c>
      <c r="AP14" s="5">
        <v>98.908043830317254</v>
      </c>
      <c r="AQ14" s="5">
        <v>93.698827317316486</v>
      </c>
      <c r="AR14" s="5">
        <v>92.841975608941183</v>
      </c>
      <c r="AS14" s="5">
        <v>96.633268509554711</v>
      </c>
      <c r="AT14" s="5">
        <v>96.568643690725096</v>
      </c>
      <c r="AU14" s="5">
        <v>99.72447716143833</v>
      </c>
      <c r="AV14" s="5">
        <v>102.02177589337755</v>
      </c>
      <c r="AW14" s="5">
        <v>102.89494052568085</v>
      </c>
      <c r="AX14" s="5">
        <v>102.0591395010938</v>
      </c>
      <c r="AY14" s="5">
        <v>101.53479724796495</v>
      </c>
      <c r="AZ14" s="5">
        <v>101.41944354444756</v>
      </c>
      <c r="BA14" s="5">
        <v>101.71310070906028</v>
      </c>
      <c r="BB14" s="5">
        <v>102.53314509262476</v>
      </c>
      <c r="BC14" s="5">
        <v>102.86355907488488</v>
      </c>
      <c r="BD14" s="5">
        <v>102.84842021061138</v>
      </c>
      <c r="BE14" s="5">
        <v>102.51959514884905</v>
      </c>
      <c r="BF14" s="5">
        <v>101.90844571030102</v>
      </c>
      <c r="BG14" s="5">
        <v>101.92033065137987</v>
      </c>
      <c r="BH14" s="5">
        <v>102.5076609256504</v>
      </c>
      <c r="BI14" s="5">
        <v>103.64747519043951</v>
      </c>
      <c r="BJ14" s="5">
        <v>105.28781379883834</v>
      </c>
      <c r="BK14" s="5">
        <v>107.9869578577962</v>
      </c>
      <c r="BL14" s="5">
        <v>111.6595941916692</v>
      </c>
      <c r="BM14" s="5">
        <v>116.33897484646849</v>
      </c>
      <c r="BN14" s="5">
        <v>122.06540835049617</v>
      </c>
      <c r="BO14" s="5">
        <v>127.00131012443624</v>
      </c>
      <c r="BP14" s="5">
        <v>130.92213961488653</v>
      </c>
      <c r="BQ14" s="5">
        <v>133.75871941007955</v>
      </c>
      <c r="BR14" s="5">
        <v>143.56288159093529</v>
      </c>
      <c r="BS14" s="5">
        <v>141.33838797053494</v>
      </c>
      <c r="BT14" s="5">
        <v>143.86784293872051</v>
      </c>
      <c r="BU14" s="5">
        <v>146.48714048109966</v>
      </c>
      <c r="BV14" s="5">
        <f>+PIB_Trim_CRT_Milliards_FCFA!BV14/PIB_Trim_CHainé_Millards_Fcfa!BV14*100</f>
        <v>119.0719832066512</v>
      </c>
      <c r="BW14" s="5">
        <f>+PIB_Trim_CRT_Milliards_FCFA!BW14/PIB_Trim_CHainé_Millards_Fcfa!BW14*100</f>
        <v>125.44189341624943</v>
      </c>
      <c r="BX14" s="5">
        <f>+PIB_Trim_CRT_Milliards_FCFA!BX14/PIB_Trim_CHainé_Millards_Fcfa!BX14*100</f>
        <v>132.32788901731053</v>
      </c>
      <c r="BY14" s="5">
        <f>+PIB_Trim_CRT_Milliards_FCFA!BY14/PIB_Trim_CHainé_Millards_Fcfa!BY14*100</f>
        <v>136.00055461132104</v>
      </c>
      <c r="BZ14" s="5">
        <f>+PIB_Trim_CRT_Milliards_FCFA!BZ14/PIB_Trim_CHainé_Millards_Fcfa!BZ14*100</f>
        <v>128.80377656521503</v>
      </c>
      <c r="CA14" s="5">
        <f>+PIB_Trim_CRT_Milliards_FCFA!CA14/PIB_Trim_CHainé_Millards_Fcfa!CA14*100</f>
        <v>131.6446460751034</v>
      </c>
      <c r="CB14" s="5">
        <f>+PIB_Trim_CRT_Milliards_FCFA!CB14/PIB_Trim_CHainé_Millards_Fcfa!CB14*100</f>
        <v>133.64586438536895</v>
      </c>
      <c r="CC14" s="5">
        <f>+PIB_Trim_CRT_Milliards_FCFA!CC14/PIB_Trim_CHainé_Millards_Fcfa!CC14*100</f>
        <v>130.69891254617738</v>
      </c>
      <c r="CD14" s="5">
        <f>+PIB_Trim_CRT_Milliards_FCFA!CD14/PIB_Trim_CHainé_Millards_Fcfa!CD14*100</f>
        <v>117.15484692055492</v>
      </c>
      <c r="CE14" s="5">
        <f>+PIB_Trim_CRT_Milliards_FCFA!CE14/PIB_Trim_CHainé_Millards_Fcfa!CE14*100</f>
        <v>115.69987922411198</v>
      </c>
      <c r="CF14" s="5">
        <f>+PIB_Trim_CRT_Milliards_FCFA!CF14/PIB_Trim_CHainé_Millards_Fcfa!CF14*100</f>
        <v>115.15087231229441</v>
      </c>
      <c r="CG14" s="5">
        <f>+PIB_Trim_CRT_Milliards_FCFA!CG14/PIB_Trim_CHainé_Millards_Fcfa!CG14*100</f>
        <v>114.15519423016546</v>
      </c>
    </row>
    <row r="15" spans="1:85" x14ac:dyDescent="0.55000000000000004">
      <c r="A15" s="4" t="s">
        <v>10</v>
      </c>
      <c r="B15" s="5">
        <v>43.71178029788809</v>
      </c>
      <c r="C15" s="5">
        <v>43.71178029788809</v>
      </c>
      <c r="D15" s="5">
        <v>43.71178029788809</v>
      </c>
      <c r="E15" s="5">
        <v>43.711780297888083</v>
      </c>
      <c r="F15" s="5">
        <v>57.815861774796751</v>
      </c>
      <c r="G15" s="5">
        <v>73.709641171472271</v>
      </c>
      <c r="H15" s="5">
        <v>76.711106310982402</v>
      </c>
      <c r="I15" s="5">
        <v>22.907403676139744</v>
      </c>
      <c r="J15" s="5">
        <v>57.072093818758887</v>
      </c>
      <c r="K15" s="5">
        <v>65.111607199083039</v>
      </c>
      <c r="L15" s="5">
        <v>55.830310464013735</v>
      </c>
      <c r="M15" s="5">
        <v>45.332632684220172</v>
      </c>
      <c r="N15" s="5">
        <v>49.160510274436689</v>
      </c>
      <c r="O15" s="5">
        <v>54.035560117746584</v>
      </c>
      <c r="P15" s="5">
        <v>57.78211838003466</v>
      </c>
      <c r="Q15" s="5">
        <v>51.936104831835372</v>
      </c>
      <c r="R15" s="5">
        <v>58.334152513644085</v>
      </c>
      <c r="S15" s="5">
        <v>64.478007188650025</v>
      </c>
      <c r="T15" s="5">
        <v>76.694588444599461</v>
      </c>
      <c r="U15" s="5">
        <v>42.697186378826608</v>
      </c>
      <c r="V15" s="5">
        <v>64.185926638245576</v>
      </c>
      <c r="W15" s="5">
        <v>67.622346355481639</v>
      </c>
      <c r="X15" s="5">
        <v>69.602417720366972</v>
      </c>
      <c r="Y15" s="5">
        <v>54.682076999536356</v>
      </c>
      <c r="Z15" s="5">
        <v>62.374493688507926</v>
      </c>
      <c r="AA15" s="5">
        <v>58.903681375352768</v>
      </c>
      <c r="AB15" s="5">
        <v>67.967239006924203</v>
      </c>
      <c r="AC15" s="5">
        <v>57.532075747796988</v>
      </c>
      <c r="AD15" s="5">
        <v>60.071443622144628</v>
      </c>
      <c r="AE15" s="5">
        <v>58.26526113489291</v>
      </c>
      <c r="AF15" s="5">
        <v>62.462274441584221</v>
      </c>
      <c r="AG15" s="5">
        <v>55.902009014338653</v>
      </c>
      <c r="AH15" s="5">
        <v>64.969887332011623</v>
      </c>
      <c r="AI15" s="5">
        <v>69.66513909354866</v>
      </c>
      <c r="AJ15" s="5">
        <v>56.170972171939773</v>
      </c>
      <c r="AK15" s="5">
        <v>56.245705595970549</v>
      </c>
      <c r="AL15" s="5">
        <v>59.153900942565151</v>
      </c>
      <c r="AM15" s="5">
        <v>68.049739095328803</v>
      </c>
      <c r="AN15" s="5">
        <v>70.619076661481685</v>
      </c>
      <c r="AO15" s="5">
        <v>75.241792400582199</v>
      </c>
      <c r="AP15" s="5">
        <v>84.901104080031743</v>
      </c>
      <c r="AQ15" s="5">
        <v>93.587668641005834</v>
      </c>
      <c r="AR15" s="5">
        <v>100.52627035555564</v>
      </c>
      <c r="AS15" s="5">
        <v>100.63433680109075</v>
      </c>
      <c r="AT15" s="5">
        <v>89.820861291675385</v>
      </c>
      <c r="AU15" s="5">
        <v>99.859776686170207</v>
      </c>
      <c r="AV15" s="5">
        <v>106.44759121945717</v>
      </c>
      <c r="AW15" s="5">
        <v>103.63919901163156</v>
      </c>
      <c r="AX15" s="5">
        <v>102.0730506001162</v>
      </c>
      <c r="AY15" s="5">
        <v>100.99396507748284</v>
      </c>
      <c r="AZ15" s="5">
        <v>100.69326919217762</v>
      </c>
      <c r="BA15" s="5">
        <v>102.54913358515736</v>
      </c>
      <c r="BB15" s="5">
        <v>104.79742095066203</v>
      </c>
      <c r="BC15" s="5">
        <v>98.465896748895688</v>
      </c>
      <c r="BD15" s="5">
        <v>113.83968082460586</v>
      </c>
      <c r="BE15" s="5">
        <v>99.734967949058301</v>
      </c>
      <c r="BF15" s="5">
        <v>106.83335413424231</v>
      </c>
      <c r="BG15" s="5">
        <v>107.46463847073926</v>
      </c>
      <c r="BH15" s="5">
        <v>106.66473144809167</v>
      </c>
      <c r="BI15" s="5">
        <v>104.39662783989334</v>
      </c>
      <c r="BJ15" s="5">
        <v>100.68487918915044</v>
      </c>
      <c r="BK15" s="5">
        <v>98.527269642276622</v>
      </c>
      <c r="BL15" s="5">
        <v>96.518289502720677</v>
      </c>
      <c r="BM15" s="5">
        <v>71.970259419846599</v>
      </c>
      <c r="BN15" s="5">
        <v>108.45483504486553</v>
      </c>
      <c r="BO15" s="5">
        <v>85.863292985006765</v>
      </c>
      <c r="BP15" s="5">
        <v>80.298986490334627</v>
      </c>
      <c r="BQ15" s="5">
        <v>79.500085898763103</v>
      </c>
      <c r="BR15" s="5">
        <v>75.720972131111992</v>
      </c>
      <c r="BS15" s="5">
        <v>76.529853172746073</v>
      </c>
      <c r="BT15" s="5">
        <v>78.813711521819599</v>
      </c>
      <c r="BU15" s="5">
        <v>83.080326646801879</v>
      </c>
      <c r="BV15" s="5">
        <f>+PIB_Trim_CRT_Milliards_FCFA!BV15/PIB_Trim_CHainé_Millards_Fcfa!BV15*100</f>
        <v>80.713970591364387</v>
      </c>
      <c r="BW15" s="5">
        <f>+PIB_Trim_CRT_Milliards_FCFA!BW15/PIB_Trim_CHainé_Millards_Fcfa!BW15*100</f>
        <v>72.449427606412314</v>
      </c>
      <c r="BX15" s="5">
        <f>+PIB_Trim_CRT_Milliards_FCFA!BX15/PIB_Trim_CHainé_Millards_Fcfa!BX15*100</f>
        <v>71.247571584891816</v>
      </c>
      <c r="BY15" s="5">
        <f>+PIB_Trim_CRT_Milliards_FCFA!BY15/PIB_Trim_CHainé_Millards_Fcfa!BY15*100</f>
        <v>65.504725361605438</v>
      </c>
      <c r="BZ15" s="5">
        <f>+PIB_Trim_CRT_Milliards_FCFA!BZ15/PIB_Trim_CHainé_Millards_Fcfa!BZ15*100</f>
        <v>67.927799546078845</v>
      </c>
      <c r="CA15" s="5">
        <f>+PIB_Trim_CRT_Milliards_FCFA!CA15/PIB_Trim_CHainé_Millards_Fcfa!CA15*100</f>
        <v>76.899747915546271</v>
      </c>
      <c r="CB15" s="5">
        <f>+PIB_Trim_CRT_Milliards_FCFA!CB15/PIB_Trim_CHainé_Millards_Fcfa!CB15*100</f>
        <v>65.57498284873256</v>
      </c>
      <c r="CC15" s="5">
        <f>+PIB_Trim_CRT_Milliards_FCFA!CC15/PIB_Trim_CHainé_Millards_Fcfa!CC15*100</f>
        <v>69.873809469096685</v>
      </c>
      <c r="CD15" s="5">
        <f>+PIB_Trim_CRT_Milliards_FCFA!CD15/PIB_Trim_CHainé_Millards_Fcfa!CD15*100</f>
        <v>71.000957675173851</v>
      </c>
      <c r="CE15" s="5">
        <f>+PIB_Trim_CRT_Milliards_FCFA!CE15/PIB_Trim_CHainé_Millards_Fcfa!CE15*100</f>
        <v>55.589191827002452</v>
      </c>
      <c r="CF15" s="5">
        <f>+PIB_Trim_CRT_Milliards_FCFA!CF15/PIB_Trim_CHainé_Millards_Fcfa!CF15*100</f>
        <v>47.3719936346439</v>
      </c>
      <c r="CG15" s="5">
        <f>+PIB_Trim_CRT_Milliards_FCFA!CG15/PIB_Trim_CHainé_Millards_Fcfa!CG15*100</f>
        <v>64.718390422792737</v>
      </c>
    </row>
    <row r="16" spans="1:85" x14ac:dyDescent="0.55000000000000004">
      <c r="A16" s="4" t="s">
        <v>11</v>
      </c>
      <c r="B16" s="5">
        <v>130.83850143885897</v>
      </c>
      <c r="C16" s="5">
        <v>130.83850143885894</v>
      </c>
      <c r="D16" s="5">
        <v>130.83850143885891</v>
      </c>
      <c r="E16" s="5">
        <v>130.83850143885897</v>
      </c>
      <c r="F16" s="5">
        <v>116.08055810193063</v>
      </c>
      <c r="G16" s="5">
        <v>112.59627088464883</v>
      </c>
      <c r="H16" s="5">
        <v>115.08909833875049</v>
      </c>
      <c r="I16" s="5">
        <v>125.13749476403051</v>
      </c>
      <c r="J16" s="5">
        <v>146.73182660711569</v>
      </c>
      <c r="K16" s="5">
        <v>161.37831086470439</v>
      </c>
      <c r="L16" s="5">
        <v>172.4663534973329</v>
      </c>
      <c r="M16" s="5">
        <v>166.51266236292088</v>
      </c>
      <c r="N16" s="5">
        <v>151.18945899084153</v>
      </c>
      <c r="O16" s="5">
        <v>142.9181208874995</v>
      </c>
      <c r="P16" s="5">
        <v>138.58747446516799</v>
      </c>
      <c r="Q16" s="5">
        <v>134.44499368321016</v>
      </c>
      <c r="R16" s="5">
        <v>132.04559323532288</v>
      </c>
      <c r="S16" s="5">
        <v>130.60742385447975</v>
      </c>
      <c r="T16" s="5">
        <v>128.83716600112513</v>
      </c>
      <c r="U16" s="5">
        <v>126.4849471541942</v>
      </c>
      <c r="V16" s="5">
        <v>126.1842281572076</v>
      </c>
      <c r="W16" s="5">
        <v>127.18320484185797</v>
      </c>
      <c r="X16" s="5">
        <v>127.20743281077229</v>
      </c>
      <c r="Y16" s="5">
        <v>129.22017418462457</v>
      </c>
      <c r="Z16" s="5">
        <v>134.08300944566474</v>
      </c>
      <c r="AA16" s="5">
        <v>133.64321188937978</v>
      </c>
      <c r="AB16" s="5">
        <v>132.15546647659536</v>
      </c>
      <c r="AC16" s="5">
        <v>128.47780221800545</v>
      </c>
      <c r="AD16" s="5">
        <v>124.30898543987578</v>
      </c>
      <c r="AE16" s="5">
        <v>120.18107087517291</v>
      </c>
      <c r="AF16" s="5">
        <v>116.82194302147894</v>
      </c>
      <c r="AG16" s="5">
        <v>115.9400779135557</v>
      </c>
      <c r="AH16" s="5">
        <v>117.59067761514468</v>
      </c>
      <c r="AI16" s="5">
        <v>113.00657005162074</v>
      </c>
      <c r="AJ16" s="5">
        <v>109.7970148920548</v>
      </c>
      <c r="AK16" s="5">
        <v>108.34748514947454</v>
      </c>
      <c r="AL16" s="5">
        <v>106.28562999125907</v>
      </c>
      <c r="AM16" s="5">
        <v>101.00265684020093</v>
      </c>
      <c r="AN16" s="5">
        <v>100.05612333747807</v>
      </c>
      <c r="AO16" s="5">
        <v>102.46155578421087</v>
      </c>
      <c r="AP16" s="5">
        <v>105.63983486673199</v>
      </c>
      <c r="AQ16" s="5">
        <v>103.96203176231964</v>
      </c>
      <c r="AR16" s="5">
        <v>102.12553850457343</v>
      </c>
      <c r="AS16" s="5">
        <v>103.05410891721093</v>
      </c>
      <c r="AT16" s="5">
        <v>101.18964657235105</v>
      </c>
      <c r="AU16" s="5">
        <v>101.24533206740571</v>
      </c>
      <c r="AV16" s="5">
        <v>97.946815453572768</v>
      </c>
      <c r="AW16" s="5">
        <v>99.550319656429409</v>
      </c>
      <c r="AX16" s="5">
        <v>100.02340717990504</v>
      </c>
      <c r="AY16" s="5">
        <v>100.75285805108277</v>
      </c>
      <c r="AZ16" s="5">
        <v>98.906041117748558</v>
      </c>
      <c r="BA16" s="5">
        <v>100.80817621400027</v>
      </c>
      <c r="BB16" s="5">
        <v>103.52971485099667</v>
      </c>
      <c r="BC16" s="5">
        <v>101.45731086248486</v>
      </c>
      <c r="BD16" s="5">
        <v>99.01743457028968</v>
      </c>
      <c r="BE16" s="5">
        <v>102.61950620248189</v>
      </c>
      <c r="BF16" s="5">
        <v>102.06820349520673</v>
      </c>
      <c r="BG16" s="5">
        <v>100.3548667132609</v>
      </c>
      <c r="BH16" s="5">
        <v>100.34524464203942</v>
      </c>
      <c r="BI16" s="5">
        <v>103.30905958209367</v>
      </c>
      <c r="BJ16" s="5">
        <v>104.67414245389676</v>
      </c>
      <c r="BK16" s="5">
        <v>104.28484164138719</v>
      </c>
      <c r="BL16" s="5">
        <v>103.37600086248781</v>
      </c>
      <c r="BM16" s="5">
        <v>101.94289850602649</v>
      </c>
      <c r="BN16" s="5">
        <v>100.30149058455144</v>
      </c>
      <c r="BO16" s="5">
        <v>95.619877344826904</v>
      </c>
      <c r="BP16" s="5">
        <v>92.713433898398947</v>
      </c>
      <c r="BQ16" s="5">
        <v>91.143808450079035</v>
      </c>
      <c r="BR16" s="5">
        <v>85.04842348892484</v>
      </c>
      <c r="BS16" s="5">
        <v>83.619832278013575</v>
      </c>
      <c r="BT16" s="5">
        <v>82.854541761981309</v>
      </c>
      <c r="BU16" s="5">
        <v>79.947393612276684</v>
      </c>
      <c r="BV16" s="5">
        <f>+PIB_Trim_CRT_Milliards_FCFA!BV16/PIB_Trim_CHainé_Millards_Fcfa!BV16*100</f>
        <v>87.826113365662806</v>
      </c>
      <c r="BW16" s="5">
        <f>+PIB_Trim_CRT_Milliards_FCFA!BW16/PIB_Trim_CHainé_Millards_Fcfa!BW16*100</f>
        <v>84.797478616912258</v>
      </c>
      <c r="BX16" s="5">
        <f>+PIB_Trim_CRT_Milliards_FCFA!BX16/PIB_Trim_CHainé_Millards_Fcfa!BX16*100</f>
        <v>81.388350269359179</v>
      </c>
      <c r="BY16" s="5">
        <f>+PIB_Trim_CRT_Milliards_FCFA!BY16/PIB_Trim_CHainé_Millards_Fcfa!BY16*100</f>
        <v>82.274439956546146</v>
      </c>
      <c r="BZ16" s="5">
        <f>+PIB_Trim_CRT_Milliards_FCFA!BZ16/PIB_Trim_CHainé_Millards_Fcfa!BZ16*100</f>
        <v>82.130711525733119</v>
      </c>
      <c r="CA16" s="5">
        <f>+PIB_Trim_CRT_Milliards_FCFA!CA16/PIB_Trim_CHainé_Millards_Fcfa!CA16*100</f>
        <v>84.000926786628952</v>
      </c>
      <c r="CB16" s="5">
        <f>+PIB_Trim_CRT_Milliards_FCFA!CB16/PIB_Trim_CHainé_Millards_Fcfa!CB16*100</f>
        <v>87.521208245407834</v>
      </c>
      <c r="CC16" s="5">
        <f>+PIB_Trim_CRT_Milliards_FCFA!CC16/PIB_Trim_CHainé_Millards_Fcfa!CC16*100</f>
        <v>88.262017269869048</v>
      </c>
      <c r="CD16" s="5">
        <f>+PIB_Trim_CRT_Milliards_FCFA!CD16/PIB_Trim_CHainé_Millards_Fcfa!CD16*100</f>
        <v>88.447628509232061</v>
      </c>
      <c r="CE16" s="5">
        <f>+PIB_Trim_CRT_Milliards_FCFA!CE16/PIB_Trim_CHainé_Millards_Fcfa!CE16*100</f>
        <v>81.473788885001468</v>
      </c>
      <c r="CF16" s="5">
        <f>+PIB_Trim_CRT_Milliards_FCFA!CF16/PIB_Trim_CHainé_Millards_Fcfa!CF16*100</f>
        <v>78.464154384432732</v>
      </c>
      <c r="CG16" s="5">
        <f>+PIB_Trim_CRT_Milliards_FCFA!CG16/PIB_Trim_CHainé_Millards_Fcfa!CG16*100</f>
        <v>80.278830913812442</v>
      </c>
    </row>
    <row r="17" spans="1:85" x14ac:dyDescent="0.55000000000000004">
      <c r="A17" s="4" t="s">
        <v>12</v>
      </c>
      <c r="B17" s="5">
        <v>37.744647391975391</v>
      </c>
      <c r="C17" s="5">
        <v>37.744647391975391</v>
      </c>
      <c r="D17" s="5">
        <v>37.744647391975391</v>
      </c>
      <c r="E17" s="5">
        <v>37.744647391975391</v>
      </c>
      <c r="F17" s="5">
        <v>39.26499559459193</v>
      </c>
      <c r="G17" s="5">
        <v>38.805018272622227</v>
      </c>
      <c r="H17" s="5">
        <v>40.364722094818205</v>
      </c>
      <c r="I17" s="5">
        <v>44.189185266774857</v>
      </c>
      <c r="J17" s="5">
        <v>50.976835660964014</v>
      </c>
      <c r="K17" s="5">
        <v>56.27934502721159</v>
      </c>
      <c r="L17" s="5">
        <v>61.103183112065452</v>
      </c>
      <c r="M17" s="5">
        <v>63.098333121222318</v>
      </c>
      <c r="N17" s="5">
        <v>61.916237726340427</v>
      </c>
      <c r="O17" s="5">
        <v>64.649271861723051</v>
      </c>
      <c r="P17" s="5">
        <v>64.571764636665065</v>
      </c>
      <c r="Q17" s="5">
        <v>72.389247786535833</v>
      </c>
      <c r="R17" s="5">
        <v>65.347896903304118</v>
      </c>
      <c r="S17" s="5">
        <v>71.896712853857821</v>
      </c>
      <c r="T17" s="5">
        <v>87.400887195725659</v>
      </c>
      <c r="U17" s="5">
        <v>91.925525955699811</v>
      </c>
      <c r="V17" s="5">
        <v>95.652148510828766</v>
      </c>
      <c r="W17" s="5">
        <v>89.513919857600371</v>
      </c>
      <c r="X17" s="5">
        <v>85.320445046143931</v>
      </c>
      <c r="Y17" s="5">
        <v>96.364673464866385</v>
      </c>
      <c r="Z17" s="5">
        <v>109.97768450286117</v>
      </c>
      <c r="AA17" s="5">
        <v>116.09993259161939</v>
      </c>
      <c r="AB17" s="5">
        <v>120.66571785703266</v>
      </c>
      <c r="AC17" s="5">
        <v>123.44716074988003</v>
      </c>
      <c r="AD17" s="5">
        <v>146.44324163909243</v>
      </c>
      <c r="AE17" s="5">
        <v>152.32116254780686</v>
      </c>
      <c r="AF17" s="5">
        <v>135.22496632968753</v>
      </c>
      <c r="AG17" s="5">
        <v>145.33523406188209</v>
      </c>
      <c r="AH17" s="5">
        <v>187.71751320048301</v>
      </c>
      <c r="AI17" s="5">
        <v>163.2868180074162</v>
      </c>
      <c r="AJ17" s="5">
        <v>165.51537561242037</v>
      </c>
      <c r="AK17" s="5">
        <v>125.42571337377365</v>
      </c>
      <c r="AL17" s="5">
        <v>137.4763070192098</v>
      </c>
      <c r="AM17" s="5">
        <v>117.60705303289944</v>
      </c>
      <c r="AN17" s="5">
        <v>92.044683772112108</v>
      </c>
      <c r="AO17" s="5">
        <v>115.91482233477812</v>
      </c>
      <c r="AP17" s="5">
        <v>98.776045011471339</v>
      </c>
      <c r="AQ17" s="5">
        <v>144.57514036301976</v>
      </c>
      <c r="AR17" s="5">
        <v>146.22909273657675</v>
      </c>
      <c r="AS17" s="5">
        <v>112.00259625187137</v>
      </c>
      <c r="AT17" s="5">
        <v>103.53072576064098</v>
      </c>
      <c r="AU17" s="5">
        <v>102.06987748622328</v>
      </c>
      <c r="AV17" s="5">
        <v>96.373944505440662</v>
      </c>
      <c r="AW17" s="5">
        <v>98.677279370822376</v>
      </c>
      <c r="AX17" s="5">
        <v>104.0945257767444</v>
      </c>
      <c r="AY17" s="5">
        <v>106.75405979723868</v>
      </c>
      <c r="AZ17" s="5">
        <v>112.30873229698952</v>
      </c>
      <c r="BA17" s="5">
        <v>113.72607255955182</v>
      </c>
      <c r="BB17" s="5">
        <v>113.00725720948238</v>
      </c>
      <c r="BC17" s="5">
        <v>108.99063306927164</v>
      </c>
      <c r="BD17" s="5">
        <v>113.05042323801666</v>
      </c>
      <c r="BE17" s="5">
        <v>113.08938819595942</v>
      </c>
      <c r="BF17" s="5">
        <v>110.0693620527573</v>
      </c>
      <c r="BG17" s="5">
        <v>111.91163814793859</v>
      </c>
      <c r="BH17" s="5">
        <v>110.59531683305531</v>
      </c>
      <c r="BI17" s="5">
        <v>113.66149678018769</v>
      </c>
      <c r="BJ17" s="5">
        <v>114.48008313295786</v>
      </c>
      <c r="BK17" s="5">
        <v>115.00189352028536</v>
      </c>
      <c r="BL17" s="5">
        <v>112.52710537460413</v>
      </c>
      <c r="BM17" s="5">
        <v>113.782280287457</v>
      </c>
      <c r="BN17" s="5">
        <v>107.7958842162443</v>
      </c>
      <c r="BO17" s="5">
        <v>105.33196173539122</v>
      </c>
      <c r="BP17" s="5">
        <v>103.99056021213255</v>
      </c>
      <c r="BQ17" s="5">
        <v>102.83773244317319</v>
      </c>
      <c r="BR17" s="5">
        <v>98.455599017340901</v>
      </c>
      <c r="BS17" s="5">
        <v>99.704854348552757</v>
      </c>
      <c r="BT17" s="5">
        <v>101.54562408578505</v>
      </c>
      <c r="BU17" s="5">
        <v>100.57335807756442</v>
      </c>
      <c r="BV17" s="5">
        <f>+PIB_Trim_CRT_Milliards_FCFA!BV17/PIB_Trim_CHainé_Millards_Fcfa!BV17*100</f>
        <v>114.7019235326792</v>
      </c>
      <c r="BW17" s="5">
        <f>+PIB_Trim_CRT_Milliards_FCFA!BW17/PIB_Trim_CHainé_Millards_Fcfa!BW17*100</f>
        <v>107.92053511792328</v>
      </c>
      <c r="BX17" s="5">
        <f>+PIB_Trim_CRT_Milliards_FCFA!BX17/PIB_Trim_CHainé_Millards_Fcfa!BX17*100</f>
        <v>102.12635191974148</v>
      </c>
      <c r="BY17" s="5">
        <f>+PIB_Trim_CRT_Milliards_FCFA!BY17/PIB_Trim_CHainé_Millards_Fcfa!BY17*100</f>
        <v>101.00376554027306</v>
      </c>
      <c r="BZ17" s="5">
        <f>+PIB_Trim_CRT_Milliards_FCFA!BZ17/PIB_Trim_CHainé_Millards_Fcfa!BZ17*100</f>
        <v>103.6275163581923</v>
      </c>
      <c r="CA17" s="5">
        <f>+PIB_Trim_CRT_Milliards_FCFA!CA17/PIB_Trim_CHainé_Millards_Fcfa!CA17*100</f>
        <v>100.84440966251707</v>
      </c>
      <c r="CB17" s="5">
        <f>+PIB_Trim_CRT_Milliards_FCFA!CB17/PIB_Trim_CHainé_Millards_Fcfa!CB17*100</f>
        <v>99.365404792750837</v>
      </c>
      <c r="CC17" s="5">
        <f>+PIB_Trim_CRT_Milliards_FCFA!CC17/PIB_Trim_CHainé_Millards_Fcfa!CC17*100</f>
        <v>99.975150314531447</v>
      </c>
      <c r="CD17" s="5">
        <f>+PIB_Trim_CRT_Milliards_FCFA!CD17/PIB_Trim_CHainé_Millards_Fcfa!CD17*100</f>
        <v>105.02530193658257</v>
      </c>
      <c r="CE17" s="5">
        <f>+PIB_Trim_CRT_Milliards_FCFA!CE17/PIB_Trim_CHainé_Millards_Fcfa!CE17*100</f>
        <v>103.85890890475795</v>
      </c>
      <c r="CF17" s="5">
        <f>+PIB_Trim_CRT_Milliards_FCFA!CF17/PIB_Trim_CHainé_Millards_Fcfa!CF17*100</f>
        <v>102.45840328752118</v>
      </c>
      <c r="CG17" s="5">
        <f>+PIB_Trim_CRT_Milliards_FCFA!CG17/PIB_Trim_CHainé_Millards_Fcfa!CG17*100</f>
        <v>102.66680452882066</v>
      </c>
    </row>
    <row r="18" spans="1:85" x14ac:dyDescent="0.55000000000000004">
      <c r="A18" s="4" t="s">
        <v>13</v>
      </c>
      <c r="B18" s="5">
        <v>48.825077952921852</v>
      </c>
      <c r="C18" s="5">
        <v>48.825077952921852</v>
      </c>
      <c r="D18" s="5">
        <v>48.825077952921859</v>
      </c>
      <c r="E18" s="5">
        <v>48.825077952921859</v>
      </c>
      <c r="F18" s="5">
        <v>48.903755654614876</v>
      </c>
      <c r="G18" s="5">
        <v>50.849597280859768</v>
      </c>
      <c r="H18" s="5">
        <v>53.785232602399645</v>
      </c>
      <c r="I18" s="5">
        <v>60.062795622638042</v>
      </c>
      <c r="J18" s="5">
        <v>70.401060462076387</v>
      </c>
      <c r="K18" s="5">
        <v>76.431468171897365</v>
      </c>
      <c r="L18" s="5">
        <v>81.449588281687397</v>
      </c>
      <c r="M18" s="5">
        <v>83.2177188027851</v>
      </c>
      <c r="N18" s="5">
        <v>79.629507114267014</v>
      </c>
      <c r="O18" s="5">
        <v>78.163881872157347</v>
      </c>
      <c r="P18" s="5">
        <v>74.469209989155388</v>
      </c>
      <c r="Q18" s="5">
        <v>72.375764881624619</v>
      </c>
      <c r="R18" s="5">
        <v>76.153224825157636</v>
      </c>
      <c r="S18" s="5">
        <v>78.156580529919481</v>
      </c>
      <c r="T18" s="5">
        <v>79.279338710531846</v>
      </c>
      <c r="U18" s="5">
        <v>81.801110125909844</v>
      </c>
      <c r="V18" s="5">
        <v>91.180819473172932</v>
      </c>
      <c r="W18" s="5">
        <v>97.619358744694026</v>
      </c>
      <c r="X18" s="5">
        <v>99.135909190385135</v>
      </c>
      <c r="Y18" s="5">
        <v>103.18930111058336</v>
      </c>
      <c r="Z18" s="5">
        <v>111.71452002436337</v>
      </c>
      <c r="AA18" s="5">
        <v>113.35249047669089</v>
      </c>
      <c r="AB18" s="5">
        <v>116.58449868653251</v>
      </c>
      <c r="AC18" s="5">
        <v>119.96047389315623</v>
      </c>
      <c r="AD18" s="5">
        <v>121.80906722215803</v>
      </c>
      <c r="AE18" s="5">
        <v>130.72605265997791</v>
      </c>
      <c r="AF18" s="5">
        <v>139.34203212418606</v>
      </c>
      <c r="AG18" s="5">
        <v>151.12950679086148</v>
      </c>
      <c r="AH18" s="5">
        <v>163.51347794945664</v>
      </c>
      <c r="AI18" s="5">
        <v>171.14565778333727</v>
      </c>
      <c r="AJ18" s="5">
        <v>170.77764845484239</v>
      </c>
      <c r="AK18" s="5">
        <v>160.74810422334073</v>
      </c>
      <c r="AL18" s="5">
        <v>137.06247433778952</v>
      </c>
      <c r="AM18" s="5">
        <v>118.04319253949484</v>
      </c>
      <c r="AN18" s="5">
        <v>103.32695703685634</v>
      </c>
      <c r="AO18" s="5">
        <v>95.196118235635609</v>
      </c>
      <c r="AP18" s="5">
        <v>103.91398763811148</v>
      </c>
      <c r="AQ18" s="5">
        <v>110.00499985853578</v>
      </c>
      <c r="AR18" s="5">
        <v>112.46368228123016</v>
      </c>
      <c r="AS18" s="5">
        <v>108.52380799266055</v>
      </c>
      <c r="AT18" s="5">
        <v>101.18950192546743</v>
      </c>
      <c r="AU18" s="5">
        <v>101.0338608018069</v>
      </c>
      <c r="AV18" s="5">
        <v>100.18561143745805</v>
      </c>
      <c r="AW18" s="5">
        <v>97.724981006799936</v>
      </c>
      <c r="AX18" s="5">
        <v>98.865237261018123</v>
      </c>
      <c r="AY18" s="5">
        <v>98.68265591161807</v>
      </c>
      <c r="AZ18" s="5">
        <v>98.854817609621932</v>
      </c>
      <c r="BA18" s="5">
        <v>99.020691245352268</v>
      </c>
      <c r="BB18" s="5">
        <v>98.063008632306236</v>
      </c>
      <c r="BC18" s="5">
        <v>95.779748180715529</v>
      </c>
      <c r="BD18" s="5">
        <v>92.655360890453736</v>
      </c>
      <c r="BE18" s="5">
        <v>92.58189268620653</v>
      </c>
      <c r="BF18" s="5">
        <v>93.520486583359968</v>
      </c>
      <c r="BG18" s="5">
        <v>93.641919474470754</v>
      </c>
      <c r="BH18" s="5">
        <v>96.240042351727752</v>
      </c>
      <c r="BI18" s="5">
        <v>96.061166336194191</v>
      </c>
      <c r="BJ18" s="5">
        <v>94.026962870818778</v>
      </c>
      <c r="BK18" s="5">
        <v>95.361225471781339</v>
      </c>
      <c r="BL18" s="5">
        <v>94.085927804404193</v>
      </c>
      <c r="BM18" s="5">
        <v>94.554477346512016</v>
      </c>
      <c r="BN18" s="5">
        <v>93.449473767566545</v>
      </c>
      <c r="BO18" s="5">
        <v>85.820590104535555</v>
      </c>
      <c r="BP18" s="5">
        <v>83.148720079070699</v>
      </c>
      <c r="BQ18" s="5">
        <v>81.212710838574907</v>
      </c>
      <c r="BR18" s="5">
        <v>66.732813083117932</v>
      </c>
      <c r="BS18" s="5">
        <v>72.290927217683361</v>
      </c>
      <c r="BT18" s="5">
        <v>79.669369978613915</v>
      </c>
      <c r="BU18" s="5">
        <v>80.228863917874421</v>
      </c>
      <c r="BV18" s="5">
        <f>+PIB_Trim_CRT_Milliards_FCFA!BV18/PIB_Trim_CHainé_Millards_Fcfa!BV18*100</f>
        <v>84.91160212485822</v>
      </c>
      <c r="BW18" s="5">
        <f>+PIB_Trim_CRT_Milliards_FCFA!BW18/PIB_Trim_CHainé_Millards_Fcfa!BW18*100</f>
        <v>92.439363170413216</v>
      </c>
      <c r="BX18" s="5">
        <f>+PIB_Trim_CRT_Milliards_FCFA!BX18/PIB_Trim_CHainé_Millards_Fcfa!BX18*100</f>
        <v>105.03975773235257</v>
      </c>
      <c r="BY18" s="5">
        <f>+PIB_Trim_CRT_Milliards_FCFA!BY18/PIB_Trim_CHainé_Millards_Fcfa!BY18*100</f>
        <v>106.40162897382184</v>
      </c>
      <c r="BZ18" s="5">
        <f>+PIB_Trim_CRT_Milliards_FCFA!BZ18/PIB_Trim_CHainé_Millards_Fcfa!BZ18*100</f>
        <v>114.2274702971785</v>
      </c>
      <c r="CA18" s="5">
        <f>+PIB_Trim_CRT_Milliards_FCFA!CA18/PIB_Trim_CHainé_Millards_Fcfa!CA18*100</f>
        <v>108.36673205001124</v>
      </c>
      <c r="CB18" s="5">
        <f>+PIB_Trim_CRT_Milliards_FCFA!CB18/PIB_Trim_CHainé_Millards_Fcfa!CB18*100</f>
        <v>106.78767477194711</v>
      </c>
      <c r="CC18" s="5">
        <f>+PIB_Trim_CRT_Milliards_FCFA!CC18/PIB_Trim_CHainé_Millards_Fcfa!CC18*100</f>
        <v>104.65298309132247</v>
      </c>
      <c r="CD18" s="5">
        <f>+PIB_Trim_CRT_Milliards_FCFA!CD18/PIB_Trim_CHainé_Millards_Fcfa!CD18*100</f>
        <v>108.2386924874657</v>
      </c>
      <c r="CE18" s="5">
        <f>+PIB_Trim_CRT_Milliards_FCFA!CE18/PIB_Trim_CHainé_Millards_Fcfa!CE18*100</f>
        <v>96.514361259199433</v>
      </c>
      <c r="CF18" s="5">
        <f>+PIB_Trim_CRT_Milliards_FCFA!CF18/PIB_Trim_CHainé_Millards_Fcfa!CF18*100</f>
        <v>89.31150594827389</v>
      </c>
      <c r="CG18" s="5">
        <f>+PIB_Trim_CRT_Milliards_FCFA!CG18/PIB_Trim_CHainé_Millards_Fcfa!CG18*100</f>
        <v>79.328129732459658</v>
      </c>
    </row>
    <row r="19" spans="1:85" x14ac:dyDescent="0.55000000000000004">
      <c r="A19" s="4" t="s">
        <v>14</v>
      </c>
      <c r="B19" s="5">
        <v>115.288883529516</v>
      </c>
      <c r="C19" s="5">
        <v>115.288883529516</v>
      </c>
      <c r="D19" s="5">
        <v>115.288883529516</v>
      </c>
      <c r="E19" s="5">
        <v>115.288883529516</v>
      </c>
      <c r="F19" s="5">
        <v>120.16769680691036</v>
      </c>
      <c r="G19" s="5">
        <v>120.51862599728966</v>
      </c>
      <c r="H19" s="5">
        <v>127.62330931623561</v>
      </c>
      <c r="I19" s="5">
        <v>138.07208541866225</v>
      </c>
      <c r="J19" s="5">
        <v>154.04790889945994</v>
      </c>
      <c r="K19" s="5">
        <v>163.54908638831685</v>
      </c>
      <c r="L19" s="5">
        <v>169.30907864550954</v>
      </c>
      <c r="M19" s="5">
        <v>169.48597779268982</v>
      </c>
      <c r="N19" s="5">
        <v>164.02333186911173</v>
      </c>
      <c r="O19" s="5">
        <v>163.40514452370022</v>
      </c>
      <c r="P19" s="5">
        <v>159.23018400951355</v>
      </c>
      <c r="Q19" s="5">
        <v>160.25523670151242</v>
      </c>
      <c r="R19" s="5">
        <v>181.70500681241253</v>
      </c>
      <c r="S19" s="5">
        <v>194.18906110663173</v>
      </c>
      <c r="T19" s="5">
        <v>180.74788168955996</v>
      </c>
      <c r="U19" s="5">
        <v>181.14505590197388</v>
      </c>
      <c r="V19" s="5">
        <v>197.32581844603521</v>
      </c>
      <c r="W19" s="5">
        <v>208.82695127216547</v>
      </c>
      <c r="X19" s="5">
        <v>200.55944383718841</v>
      </c>
      <c r="Y19" s="5">
        <v>213.07706388511366</v>
      </c>
      <c r="Z19" s="5">
        <v>229.85460533581298</v>
      </c>
      <c r="AA19" s="5">
        <v>243.92191355437075</v>
      </c>
      <c r="AB19" s="5">
        <v>243.81097484883094</v>
      </c>
      <c r="AC19" s="5">
        <v>255.97591092619388</v>
      </c>
      <c r="AD19" s="5">
        <v>266.80432364123294</v>
      </c>
      <c r="AE19" s="5">
        <v>275.42728432894188</v>
      </c>
      <c r="AF19" s="5">
        <v>279.20250167440599</v>
      </c>
      <c r="AG19" s="5">
        <v>281.40835431427973</v>
      </c>
      <c r="AH19" s="5">
        <v>285.20173383380637</v>
      </c>
      <c r="AI19" s="5">
        <v>279.29001964992824</v>
      </c>
      <c r="AJ19" s="5">
        <v>267.24300073943368</v>
      </c>
      <c r="AK19" s="5">
        <v>250.87564824795962</v>
      </c>
      <c r="AL19" s="5">
        <v>233.20622114583435</v>
      </c>
      <c r="AM19" s="5">
        <v>216.51477353672735</v>
      </c>
      <c r="AN19" s="5">
        <v>204.54689960941755</v>
      </c>
      <c r="AO19" s="5">
        <v>199.66903383082698</v>
      </c>
      <c r="AP19" s="5">
        <v>202.39402126576715</v>
      </c>
      <c r="AQ19" s="5">
        <v>201.07124720501295</v>
      </c>
      <c r="AR19" s="5">
        <v>188.67685346138904</v>
      </c>
      <c r="AS19" s="5">
        <v>162.97314020556092</v>
      </c>
      <c r="AT19" s="5">
        <v>127.45298971367365</v>
      </c>
      <c r="AU19" s="5">
        <v>99.769999747918931</v>
      </c>
      <c r="AV19" s="5">
        <v>86.422100772723837</v>
      </c>
      <c r="AW19" s="5">
        <v>83.680186830799329</v>
      </c>
      <c r="AX19" s="5">
        <v>89.003366460594677</v>
      </c>
      <c r="AY19" s="5">
        <v>92.099888852350531</v>
      </c>
      <c r="AZ19" s="5">
        <v>96.177292577528206</v>
      </c>
      <c r="BA19" s="5">
        <v>100.19902053567755</v>
      </c>
      <c r="BB19" s="5">
        <v>99.252779365929669</v>
      </c>
      <c r="BC19" s="5">
        <v>98.854022470532357</v>
      </c>
      <c r="BD19" s="5">
        <v>106.5016235406363</v>
      </c>
      <c r="BE19" s="5">
        <v>107.8488223416513</v>
      </c>
      <c r="BF19" s="5">
        <v>109.06876821328177</v>
      </c>
      <c r="BG19" s="5">
        <v>107.65812559294594</v>
      </c>
      <c r="BH19" s="5">
        <v>104.1125523476865</v>
      </c>
      <c r="BI19" s="5">
        <v>97.049505450014649</v>
      </c>
      <c r="BJ19" s="5">
        <v>86.141042561104712</v>
      </c>
      <c r="BK19" s="5">
        <v>98.157447856273222</v>
      </c>
      <c r="BL19" s="5">
        <v>95.745398758020855</v>
      </c>
      <c r="BM19" s="5">
        <v>121.96676235374342</v>
      </c>
      <c r="BN19" s="5">
        <v>87.887365625000797</v>
      </c>
      <c r="BO19" s="5">
        <v>92.122174185647793</v>
      </c>
      <c r="BP19" s="5">
        <v>92.982295140838119</v>
      </c>
      <c r="BQ19" s="5">
        <v>92.708157009062262</v>
      </c>
      <c r="BR19" s="5">
        <v>88.856774600315319</v>
      </c>
      <c r="BS19" s="5">
        <v>98.211627067336522</v>
      </c>
      <c r="BT19" s="5">
        <v>106.68552766935653</v>
      </c>
      <c r="BU19" s="5">
        <v>106.50651688047228</v>
      </c>
      <c r="BV19" s="5">
        <f>+PIB_Trim_CRT_Milliards_FCFA!BV19/PIB_Trim_CHainé_Millards_Fcfa!BV19*100</f>
        <v>112.4513575614354</v>
      </c>
      <c r="BW19" s="5">
        <f>+PIB_Trim_CRT_Milliards_FCFA!BW19/PIB_Trim_CHainé_Millards_Fcfa!BW19*100</f>
        <v>120.43544143809622</v>
      </c>
      <c r="BX19" s="5">
        <f>+PIB_Trim_CRT_Milliards_FCFA!BX19/PIB_Trim_CHainé_Millards_Fcfa!BX19*100</f>
        <v>112.51836915893352</v>
      </c>
      <c r="BY19" s="5">
        <f>+PIB_Trim_CRT_Milliards_FCFA!BY19/PIB_Trim_CHainé_Millards_Fcfa!BY19*100</f>
        <v>102.83454899852886</v>
      </c>
      <c r="BZ19" s="5">
        <f>+PIB_Trim_CRT_Milliards_FCFA!BZ19/PIB_Trim_CHainé_Millards_Fcfa!BZ19*100</f>
        <v>74.817505343762932</v>
      </c>
      <c r="CA19" s="5">
        <f>+PIB_Trim_CRT_Milliards_FCFA!CA19/PIB_Trim_CHainé_Millards_Fcfa!CA19*100</f>
        <v>75.504681794944744</v>
      </c>
      <c r="CB19" s="5">
        <f>+PIB_Trim_CRT_Milliards_FCFA!CB19/PIB_Trim_CHainé_Millards_Fcfa!CB19*100</f>
        <v>73.310687468556395</v>
      </c>
      <c r="CC19" s="5">
        <f>+PIB_Trim_CRT_Milliards_FCFA!CC19/PIB_Trim_CHainé_Millards_Fcfa!CC19*100</f>
        <v>91.167714823370318</v>
      </c>
      <c r="CD19" s="5">
        <f>+PIB_Trim_CRT_Milliards_FCFA!CD19/PIB_Trim_CHainé_Millards_Fcfa!CD19*100</f>
        <v>93.186603788725918</v>
      </c>
      <c r="CE19" s="5">
        <f>+PIB_Trim_CRT_Milliards_FCFA!CE19/PIB_Trim_CHainé_Millards_Fcfa!CE19*100</f>
        <v>96.507337167368064</v>
      </c>
      <c r="CF19" s="5">
        <f>+PIB_Trim_CRT_Milliards_FCFA!CF19/PIB_Trim_CHainé_Millards_Fcfa!CF19*100</f>
        <v>97.500932545692748</v>
      </c>
      <c r="CG19" s="5">
        <f>+PIB_Trim_CRT_Milliards_FCFA!CG19/PIB_Trim_CHainé_Millards_Fcfa!CG19*100</f>
        <v>98.268968715985537</v>
      </c>
    </row>
    <row r="20" spans="1:85" x14ac:dyDescent="0.55000000000000004">
      <c r="A20" s="4" t="s">
        <v>15</v>
      </c>
      <c r="B20" s="5">
        <v>142.56190436500265</v>
      </c>
      <c r="C20" s="5">
        <v>142.56190436500265</v>
      </c>
      <c r="D20" s="5">
        <v>142.56190436500268</v>
      </c>
      <c r="E20" s="5">
        <v>142.56190436500265</v>
      </c>
      <c r="F20" s="5">
        <v>145.15871975345212</v>
      </c>
      <c r="G20" s="5">
        <v>146.86211810542758</v>
      </c>
      <c r="H20" s="5">
        <v>147.83978237746149</v>
      </c>
      <c r="I20" s="5">
        <v>144.37715160598628</v>
      </c>
      <c r="J20" s="5">
        <v>138.97624254156267</v>
      </c>
      <c r="K20" s="5">
        <v>136.1689714832572</v>
      </c>
      <c r="L20" s="5">
        <v>135.55851613667258</v>
      </c>
      <c r="M20" s="5">
        <v>135.53010308266224</v>
      </c>
      <c r="N20" s="5">
        <v>137.38791379086294</v>
      </c>
      <c r="O20" s="5">
        <v>136.99383521527696</v>
      </c>
      <c r="P20" s="5">
        <v>132.02213453875069</v>
      </c>
      <c r="Q20" s="5">
        <v>126.47559029764086</v>
      </c>
      <c r="R20" s="5">
        <v>118.71781298239839</v>
      </c>
      <c r="S20" s="5">
        <v>117.18649622342122</v>
      </c>
      <c r="T20" s="5">
        <v>122.86793680770289</v>
      </c>
      <c r="U20" s="5">
        <v>114.08881155933153</v>
      </c>
      <c r="V20" s="5">
        <v>117.84914736963449</v>
      </c>
      <c r="W20" s="5">
        <v>115.38006909224765</v>
      </c>
      <c r="X20" s="5">
        <v>117.88178738407483</v>
      </c>
      <c r="Y20" s="5">
        <v>120.03003705126383</v>
      </c>
      <c r="Z20" s="5">
        <v>117.32162637414172</v>
      </c>
      <c r="AA20" s="5">
        <v>117.03374947587383</v>
      </c>
      <c r="AB20" s="5">
        <v>116.36854532706012</v>
      </c>
      <c r="AC20" s="5">
        <v>117.47077421526795</v>
      </c>
      <c r="AD20" s="5">
        <v>116.90253728110271</v>
      </c>
      <c r="AE20" s="5">
        <v>116.04643436533884</v>
      </c>
      <c r="AF20" s="5">
        <v>112.40254832671891</v>
      </c>
      <c r="AG20" s="5">
        <v>106.93645333583657</v>
      </c>
      <c r="AH20" s="5">
        <v>100.53126389722861</v>
      </c>
      <c r="AI20" s="5">
        <v>95.572774255265415</v>
      </c>
      <c r="AJ20" s="5">
        <v>91.153025308417199</v>
      </c>
      <c r="AK20" s="5">
        <v>92.758958674250962</v>
      </c>
      <c r="AL20" s="5">
        <v>95.555188722798519</v>
      </c>
      <c r="AM20" s="5">
        <v>110.22095893153158</v>
      </c>
      <c r="AN20" s="5">
        <v>113.52474353983064</v>
      </c>
      <c r="AO20" s="5">
        <v>116.07756817129844</v>
      </c>
      <c r="AP20" s="5">
        <v>91.081524051322788</v>
      </c>
      <c r="AQ20" s="5">
        <v>93.999663538834625</v>
      </c>
      <c r="AR20" s="5">
        <v>106.49646103527827</v>
      </c>
      <c r="AS20" s="5">
        <v>107.71105065087072</v>
      </c>
      <c r="AT20" s="5">
        <v>97.775027261505656</v>
      </c>
      <c r="AU20" s="5">
        <v>99.37192416448822</v>
      </c>
      <c r="AV20" s="5">
        <v>101.0532028343319</v>
      </c>
      <c r="AW20" s="5">
        <v>101.99811130444299</v>
      </c>
      <c r="AX20" s="5">
        <v>101.97415898471363</v>
      </c>
      <c r="AY20" s="5">
        <v>102.65140620880726</v>
      </c>
      <c r="AZ20" s="5">
        <v>103.94094334338162</v>
      </c>
      <c r="BA20" s="5">
        <v>104.11189773367519</v>
      </c>
      <c r="BB20" s="5">
        <v>105.76947065669673</v>
      </c>
      <c r="BC20" s="5">
        <v>105.46417572252787</v>
      </c>
      <c r="BD20" s="5">
        <v>105.52224507651833</v>
      </c>
      <c r="BE20" s="5">
        <v>105.51061532275354</v>
      </c>
      <c r="BF20" s="5">
        <v>106.26241347837467</v>
      </c>
      <c r="BG20" s="5">
        <v>107.00959532012023</v>
      </c>
      <c r="BH20" s="5">
        <v>106.37971558866978</v>
      </c>
      <c r="BI20" s="5">
        <v>105.03985395795252</v>
      </c>
      <c r="BJ20" s="5">
        <v>102.8548874682817</v>
      </c>
      <c r="BK20" s="5">
        <v>103.92394993884015</v>
      </c>
      <c r="BL20" s="5">
        <v>103.00905141849242</v>
      </c>
      <c r="BM20" s="5">
        <v>168.58154379468496</v>
      </c>
      <c r="BN20" s="5">
        <v>110.68623038317502</v>
      </c>
      <c r="BO20" s="5">
        <v>114.43584207275292</v>
      </c>
      <c r="BP20" s="5">
        <v>118.4627553344416</v>
      </c>
      <c r="BQ20" s="5">
        <v>119.94819890795708</v>
      </c>
      <c r="BR20" s="5">
        <v>110.83003294186288</v>
      </c>
      <c r="BS20" s="5">
        <v>115.13725923575831</v>
      </c>
      <c r="BT20" s="5">
        <v>118.7411711559121</v>
      </c>
      <c r="BU20" s="5">
        <v>120.24002279053319</v>
      </c>
      <c r="BV20" s="5">
        <f>+PIB_Trim_CRT_Milliards_FCFA!BV20/PIB_Trim_CHainé_Millards_Fcfa!BV20*100</f>
        <v>107.14914269001557</v>
      </c>
      <c r="BW20" s="5">
        <f>+PIB_Trim_CRT_Milliards_FCFA!BW20/PIB_Trim_CHainé_Millards_Fcfa!BW20*100</f>
        <v>101.73144640308647</v>
      </c>
      <c r="BX20" s="5">
        <f>+PIB_Trim_CRT_Milliards_FCFA!BX20/PIB_Trim_CHainé_Millards_Fcfa!BX20*100</f>
        <v>100.09183900916601</v>
      </c>
      <c r="BY20" s="5">
        <f>+PIB_Trim_CRT_Milliards_FCFA!BY20/PIB_Trim_CHainé_Millards_Fcfa!BY20*100</f>
        <v>100.54561137195756</v>
      </c>
      <c r="BZ20" s="5">
        <f>+PIB_Trim_CRT_Milliards_FCFA!BZ20/PIB_Trim_CHainé_Millards_Fcfa!BZ20*100</f>
        <v>104.59502954946318</v>
      </c>
      <c r="CA20" s="5">
        <f>+PIB_Trim_CRT_Milliards_FCFA!CA20/PIB_Trim_CHainé_Millards_Fcfa!CA20*100</f>
        <v>104.08204059251254</v>
      </c>
      <c r="CB20" s="5">
        <f>+PIB_Trim_CRT_Milliards_FCFA!CB20/PIB_Trim_CHainé_Millards_Fcfa!CB20*100</f>
        <v>104.69829647673595</v>
      </c>
      <c r="CC20" s="5">
        <f>+PIB_Trim_CRT_Milliards_FCFA!CC20/PIB_Trim_CHainé_Millards_Fcfa!CC20*100</f>
        <v>105.00933037495935</v>
      </c>
      <c r="CD20" s="5">
        <f>+PIB_Trim_CRT_Milliards_FCFA!CD20/PIB_Trim_CHainé_Millards_Fcfa!CD20*100</f>
        <v>111.62716478541721</v>
      </c>
      <c r="CE20" s="5">
        <f>+PIB_Trim_CRT_Milliards_FCFA!CE20/PIB_Trim_CHainé_Millards_Fcfa!CE20*100</f>
        <v>112.63721466578971</v>
      </c>
      <c r="CF20" s="5">
        <f>+PIB_Trim_CRT_Milliards_FCFA!CF20/PIB_Trim_CHainé_Millards_Fcfa!CF20*100</f>
        <v>112.81892917407149</v>
      </c>
      <c r="CG20" s="5">
        <f>+PIB_Trim_CRT_Milliards_FCFA!CG20/PIB_Trim_CHainé_Millards_Fcfa!CG20*100</f>
        <v>114.39811070277865</v>
      </c>
    </row>
    <row r="21" spans="1:85" x14ac:dyDescent="0.55000000000000004">
      <c r="A21" s="4" t="s">
        <v>16</v>
      </c>
      <c r="B21" s="5">
        <v>109.42121012050272</v>
      </c>
      <c r="C21" s="5">
        <v>109.42121012050272</v>
      </c>
      <c r="D21" s="5">
        <v>109.42121012050269</v>
      </c>
      <c r="E21" s="5">
        <v>109.42121012050269</v>
      </c>
      <c r="F21" s="5">
        <v>95.516200252802733</v>
      </c>
      <c r="G21" s="5">
        <v>112.39455830072862</v>
      </c>
      <c r="H21" s="5">
        <v>119.86542263332787</v>
      </c>
      <c r="I21" s="5">
        <v>116.82460802761521</v>
      </c>
      <c r="J21" s="5">
        <v>111.4340379628233</v>
      </c>
      <c r="K21" s="5">
        <v>107.76633063120313</v>
      </c>
      <c r="L21" s="5">
        <v>105.33921831702561</v>
      </c>
      <c r="M21" s="5">
        <v>105.33817228018452</v>
      </c>
      <c r="N21" s="5">
        <v>107.07773601787829</v>
      </c>
      <c r="O21" s="5">
        <v>108.01862811119398</v>
      </c>
      <c r="P21" s="5">
        <v>105.52772060666069</v>
      </c>
      <c r="Q21" s="5">
        <v>103.48262110422775</v>
      </c>
      <c r="R21" s="5">
        <v>100.17042627752997</v>
      </c>
      <c r="S21" s="5">
        <v>101.73510198651394</v>
      </c>
      <c r="T21" s="5">
        <v>102.76389025361451</v>
      </c>
      <c r="U21" s="5">
        <v>99.569890734099843</v>
      </c>
      <c r="V21" s="5">
        <v>102.41414907494379</v>
      </c>
      <c r="W21" s="5">
        <v>99.470253752273834</v>
      </c>
      <c r="X21" s="5">
        <v>101.64282906485114</v>
      </c>
      <c r="Y21" s="5">
        <v>103.90659088753793</v>
      </c>
      <c r="Z21" s="5">
        <v>105.06965125009104</v>
      </c>
      <c r="AA21" s="5">
        <v>103.38136346215873</v>
      </c>
      <c r="AB21" s="5">
        <v>103.92936356299694</v>
      </c>
      <c r="AC21" s="5">
        <v>102.46356489319884</v>
      </c>
      <c r="AD21" s="5">
        <v>103.29015144292941</v>
      </c>
      <c r="AE21" s="5">
        <v>101.27926121621134</v>
      </c>
      <c r="AF21" s="5">
        <v>104.26042278069423</v>
      </c>
      <c r="AG21" s="5">
        <v>101.99850194042175</v>
      </c>
      <c r="AH21" s="5">
        <v>98.170523933883644</v>
      </c>
      <c r="AI21" s="5">
        <v>96.574516380571609</v>
      </c>
      <c r="AJ21" s="5">
        <v>95.301780614726951</v>
      </c>
      <c r="AK21" s="5">
        <v>95.208755118325357</v>
      </c>
      <c r="AL21" s="5">
        <v>99.711813174042419</v>
      </c>
      <c r="AM21" s="5">
        <v>105.98190201108895</v>
      </c>
      <c r="AN21" s="5">
        <v>106.04352224666343</v>
      </c>
      <c r="AO21" s="5">
        <v>104.67036069494075</v>
      </c>
      <c r="AP21" s="5">
        <v>101.58046492959605</v>
      </c>
      <c r="AQ21" s="5">
        <v>99.71164971557107</v>
      </c>
      <c r="AR21" s="5">
        <v>99.010237952499764</v>
      </c>
      <c r="AS21" s="5">
        <v>99.338685990346193</v>
      </c>
      <c r="AT21" s="5">
        <v>97.849104567239891</v>
      </c>
      <c r="AU21" s="5">
        <v>101.88816873545983</v>
      </c>
      <c r="AV21" s="5">
        <v>99.680571634836539</v>
      </c>
      <c r="AW21" s="5">
        <v>100.45532078008668</v>
      </c>
      <c r="AX21" s="5">
        <v>100.8917043432433</v>
      </c>
      <c r="AY21" s="5">
        <v>100.41865678589947</v>
      </c>
      <c r="AZ21" s="5">
        <v>100.43013648517433</v>
      </c>
      <c r="BA21" s="5">
        <v>100.73804721879749</v>
      </c>
      <c r="BB21" s="5">
        <v>100.79004546594994</v>
      </c>
      <c r="BC21" s="5">
        <v>100.84445438910723</v>
      </c>
      <c r="BD21" s="5">
        <v>101.01789017998945</v>
      </c>
      <c r="BE21" s="5">
        <v>101.90744786808415</v>
      </c>
      <c r="BF21" s="5">
        <v>102.98522583134972</v>
      </c>
      <c r="BG21" s="5">
        <v>103.23287541815158</v>
      </c>
      <c r="BH21" s="5">
        <v>102.51001864366798</v>
      </c>
      <c r="BI21" s="5">
        <v>100.58915874691725</v>
      </c>
      <c r="BJ21" s="5">
        <v>97.148088186768845</v>
      </c>
      <c r="BK21" s="5">
        <v>95.660517526577593</v>
      </c>
      <c r="BL21" s="5">
        <v>95.087380687312603</v>
      </c>
      <c r="BM21" s="5">
        <v>136.58241267982712</v>
      </c>
      <c r="BN21" s="5">
        <v>103.14775001438463</v>
      </c>
      <c r="BO21" s="5">
        <v>79.640013893480344</v>
      </c>
      <c r="BP21" s="5">
        <v>104.00028820237104</v>
      </c>
      <c r="BQ21" s="5">
        <v>94.341243220971549</v>
      </c>
      <c r="BR21" s="5">
        <v>90.372562944136931</v>
      </c>
      <c r="BS21" s="5">
        <v>101.72867080429388</v>
      </c>
      <c r="BT21" s="5">
        <v>102.96430992319503</v>
      </c>
      <c r="BU21" s="5">
        <v>103.3401810329125</v>
      </c>
      <c r="BV21" s="5">
        <f>+PIB_Trim_CRT_Milliards_FCFA!BV21/PIB_Trim_CHainé_Millards_Fcfa!BV21*100</f>
        <v>99.311362073738863</v>
      </c>
      <c r="BW21" s="5">
        <f>+PIB_Trim_CRT_Milliards_FCFA!BW21/PIB_Trim_CHainé_Millards_Fcfa!BW21*100</f>
        <v>99.489139971383338</v>
      </c>
      <c r="BX21" s="5">
        <f>+PIB_Trim_CRT_Milliards_FCFA!BX21/PIB_Trim_CHainé_Millards_Fcfa!BX21*100</f>
        <v>100.87125703748623</v>
      </c>
      <c r="BY21" s="5">
        <f>+PIB_Trim_CRT_Milliards_FCFA!BY21/PIB_Trim_CHainé_Millards_Fcfa!BY21*100</f>
        <v>100.72737027256568</v>
      </c>
      <c r="BZ21" s="5">
        <f>+PIB_Trim_CRT_Milliards_FCFA!BZ21/PIB_Trim_CHainé_Millards_Fcfa!BZ21*100</f>
        <v>100.89431567175278</v>
      </c>
      <c r="CA21" s="5">
        <f>+PIB_Trim_CRT_Milliards_FCFA!CA21/PIB_Trim_CHainé_Millards_Fcfa!CA21*100</f>
        <v>99.735436473053809</v>
      </c>
      <c r="CB21" s="5">
        <f>+PIB_Trim_CRT_Milliards_FCFA!CB21/PIB_Trim_CHainé_Millards_Fcfa!CB21*100</f>
        <v>98.987562765218115</v>
      </c>
      <c r="CC21" s="5">
        <f>+PIB_Trim_CRT_Milliards_FCFA!CC21/PIB_Trim_CHainé_Millards_Fcfa!CC21*100</f>
        <v>98.640257488731493</v>
      </c>
      <c r="CD21" s="5">
        <f>+PIB_Trim_CRT_Milliards_FCFA!CD21/PIB_Trim_CHainé_Millards_Fcfa!CD21*100</f>
        <v>99.730673114687818</v>
      </c>
      <c r="CE21" s="5">
        <f>+PIB_Trim_CRT_Milliards_FCFA!CE21/PIB_Trim_CHainé_Millards_Fcfa!CE21*100</f>
        <v>98.135868590359109</v>
      </c>
      <c r="CF21" s="5">
        <f>+PIB_Trim_CRT_Milliards_FCFA!CF21/PIB_Trim_CHainé_Millards_Fcfa!CF21*100</f>
        <v>97.830575922209718</v>
      </c>
      <c r="CG21" s="5">
        <f>+PIB_Trim_CRT_Milliards_FCFA!CG21/PIB_Trim_CHainé_Millards_Fcfa!CG21*100</f>
        <v>97.513626830255461</v>
      </c>
    </row>
    <row r="22" spans="1:85" x14ac:dyDescent="0.55000000000000004">
      <c r="A22" s="4" t="s">
        <v>17</v>
      </c>
      <c r="B22" s="5">
        <v>65.575260573157266</v>
      </c>
      <c r="C22" s="5">
        <v>65.575260573157252</v>
      </c>
      <c r="D22" s="5">
        <v>65.575260573157252</v>
      </c>
      <c r="E22" s="5">
        <v>65.575260573157252</v>
      </c>
      <c r="F22" s="5">
        <v>68.795794992246442</v>
      </c>
      <c r="G22" s="5">
        <v>69.938396418542951</v>
      </c>
      <c r="H22" s="5">
        <v>70.490661916104827</v>
      </c>
      <c r="I22" s="5">
        <v>70.423683282884468</v>
      </c>
      <c r="J22" s="5">
        <v>69.67138148466438</v>
      </c>
      <c r="K22" s="5">
        <v>69.096475303114289</v>
      </c>
      <c r="L22" s="5">
        <v>68.746498606348112</v>
      </c>
      <c r="M22" s="5">
        <v>68.622102507861285</v>
      </c>
      <c r="N22" s="5">
        <v>68.723210348881253</v>
      </c>
      <c r="O22" s="5">
        <v>67.922306513433412</v>
      </c>
      <c r="P22" s="5">
        <v>66.16463885649712</v>
      </c>
      <c r="Q22" s="5">
        <v>63.474918096809994</v>
      </c>
      <c r="R22" s="5">
        <v>59.702134773333867</v>
      </c>
      <c r="S22" s="5">
        <v>58.346791201004201</v>
      </c>
      <c r="T22" s="5">
        <v>59.364628416989198</v>
      </c>
      <c r="U22" s="5">
        <v>62.691345013668219</v>
      </c>
      <c r="V22" s="5">
        <v>67.935959294325002</v>
      </c>
      <c r="W22" s="5">
        <v>71.805057522723459</v>
      </c>
      <c r="X22" s="5">
        <v>74.446925683345057</v>
      </c>
      <c r="Y22" s="5">
        <v>75.980276288372977</v>
      </c>
      <c r="Z22" s="5">
        <v>75.564743927294401</v>
      </c>
      <c r="AA22" s="5">
        <v>75.103848159726198</v>
      </c>
      <c r="AB22" s="5">
        <v>74.406077204699201</v>
      </c>
      <c r="AC22" s="5">
        <v>73.473433888475341</v>
      </c>
      <c r="AD22" s="5">
        <v>72.442270614074786</v>
      </c>
      <c r="AE22" s="5">
        <v>71.301994340505075</v>
      </c>
      <c r="AF22" s="5">
        <v>70.026321643847112</v>
      </c>
      <c r="AG22" s="5">
        <v>68.534516607042676</v>
      </c>
      <c r="AH22" s="5">
        <v>66.834153435531306</v>
      </c>
      <c r="AI22" s="5">
        <v>66.539550295576106</v>
      </c>
      <c r="AJ22" s="5">
        <v>67.866074864911241</v>
      </c>
      <c r="AK22" s="5">
        <v>71.075810667025252</v>
      </c>
      <c r="AL22" s="5">
        <v>77.728049065605347</v>
      </c>
      <c r="AM22" s="5">
        <v>83.098892617830103</v>
      </c>
      <c r="AN22" s="5">
        <v>87.433535111120833</v>
      </c>
      <c r="AO22" s="5">
        <v>90.171972760362507</v>
      </c>
      <c r="AP22" s="5">
        <v>90.240994050928919</v>
      </c>
      <c r="AQ22" s="5">
        <v>91.747109848320179</v>
      </c>
      <c r="AR22" s="5">
        <v>93.69100862463155</v>
      </c>
      <c r="AS22" s="5">
        <v>95.935161058551202</v>
      </c>
      <c r="AT22" s="5">
        <v>98.445035119376385</v>
      </c>
      <c r="AU22" s="5">
        <v>99.940393184230288</v>
      </c>
      <c r="AV22" s="5">
        <v>100.47609123818279</v>
      </c>
      <c r="AW22" s="5">
        <v>100.09719452742418</v>
      </c>
      <c r="AX22" s="5">
        <v>99.624510835205953</v>
      </c>
      <c r="AY22" s="5">
        <v>99.242392492033389</v>
      </c>
      <c r="AZ22" s="5">
        <v>98.234924444949215</v>
      </c>
      <c r="BA22" s="5">
        <v>96.737355170466316</v>
      </c>
      <c r="BB22" s="5">
        <v>104.31139746246917</v>
      </c>
      <c r="BC22" s="5">
        <v>102.37848300076158</v>
      </c>
      <c r="BD22" s="5">
        <v>102.58795816509878</v>
      </c>
      <c r="BE22" s="5">
        <v>103.08616493156148</v>
      </c>
      <c r="BF22" s="5">
        <v>109.82065471578714</v>
      </c>
      <c r="BG22" s="5">
        <v>111.25956640339525</v>
      </c>
      <c r="BH22" s="5">
        <v>110.8580615577505</v>
      </c>
      <c r="BI22" s="5">
        <v>110.33208764594585</v>
      </c>
      <c r="BJ22" s="5">
        <v>122.93331864783536</v>
      </c>
      <c r="BK22" s="5">
        <v>129.14443726273052</v>
      </c>
      <c r="BL22" s="5">
        <v>111.04881540404739</v>
      </c>
      <c r="BM22" s="5">
        <v>103.91159877979086</v>
      </c>
      <c r="BN22" s="5">
        <v>107.08779299567266</v>
      </c>
      <c r="BO22" s="5">
        <v>99.39539518262788</v>
      </c>
      <c r="BP22" s="5">
        <v>96.985076932808852</v>
      </c>
      <c r="BQ22" s="5">
        <v>101.672512615736</v>
      </c>
      <c r="BR22" s="5">
        <v>93.267655142285705</v>
      </c>
      <c r="BS22" s="5">
        <v>102.39009145804137</v>
      </c>
      <c r="BT22" s="5">
        <v>87.000590275472106</v>
      </c>
      <c r="BU22" s="5">
        <v>101.39856769273914</v>
      </c>
      <c r="BV22" s="5">
        <f>+PIB_Trim_CRT_Milliards_FCFA!BV22/PIB_Trim_CHainé_Millards_Fcfa!BV22*100</f>
        <v>125.06459324342826</v>
      </c>
      <c r="BW22" s="5">
        <f>+PIB_Trim_CRT_Milliards_FCFA!BW22/PIB_Trim_CHainé_Millards_Fcfa!BW22*100</f>
        <v>125.92479986233374</v>
      </c>
      <c r="BX22" s="5">
        <f>+PIB_Trim_CRT_Milliards_FCFA!BX22/PIB_Trim_CHainé_Millards_Fcfa!BX22*100</f>
        <v>107.5346327483208</v>
      </c>
      <c r="BY22" s="5">
        <f>+PIB_Trim_CRT_Milliards_FCFA!BY22/PIB_Trim_CHainé_Millards_Fcfa!BY22*100</f>
        <v>101.55760589478034</v>
      </c>
      <c r="BZ22" s="5">
        <f>+PIB_Trim_CRT_Milliards_FCFA!BZ22/PIB_Trim_CHainé_Millards_Fcfa!BZ22*100</f>
        <v>118.61350939199926</v>
      </c>
      <c r="CA22" s="5">
        <f>+PIB_Trim_CRT_Milliards_FCFA!CA22/PIB_Trim_CHainé_Millards_Fcfa!CA22*100</f>
        <v>110.6708073954926</v>
      </c>
      <c r="CB22" s="5">
        <f>+PIB_Trim_CRT_Milliards_FCFA!CB22/PIB_Trim_CHainé_Millards_Fcfa!CB22*100</f>
        <v>109.75560138199027</v>
      </c>
      <c r="CC22" s="5">
        <f>+PIB_Trim_CRT_Milliards_FCFA!CC22/PIB_Trim_CHainé_Millards_Fcfa!CC22*100</f>
        <v>99.954286981748467</v>
      </c>
      <c r="CD22" s="5">
        <f>+PIB_Trim_CRT_Milliards_FCFA!CD22/PIB_Trim_CHainé_Millards_Fcfa!CD22*100</f>
        <v>108.20613532717698</v>
      </c>
      <c r="CE22" s="5">
        <f>+PIB_Trim_CRT_Milliards_FCFA!CE22/PIB_Trim_CHainé_Millards_Fcfa!CE22*100</f>
        <v>112.9866747932512</v>
      </c>
      <c r="CF22" s="5">
        <f>+PIB_Trim_CRT_Milliards_FCFA!CF22/PIB_Trim_CHainé_Millards_Fcfa!CF22*100</f>
        <v>102.09977134528394</v>
      </c>
      <c r="CG22" s="5">
        <f>+PIB_Trim_CRT_Milliards_FCFA!CG22/PIB_Trim_CHainé_Millards_Fcfa!CG22*100</f>
        <v>103.64001271797009</v>
      </c>
    </row>
    <row r="23" spans="1:85" x14ac:dyDescent="0.55000000000000004">
      <c r="A23" s="2" t="s">
        <v>18</v>
      </c>
      <c r="B23" s="3">
        <v>90.60202325515597</v>
      </c>
      <c r="C23" s="3">
        <v>90.602023255155999</v>
      </c>
      <c r="D23" s="3">
        <v>90.602023255155984</v>
      </c>
      <c r="E23" s="3">
        <v>90.602023255155999</v>
      </c>
      <c r="F23" s="3">
        <v>91.11323069271684</v>
      </c>
      <c r="G23" s="3">
        <v>91.980663856211763</v>
      </c>
      <c r="H23" s="3">
        <v>91.417817964245998</v>
      </c>
      <c r="I23" s="3">
        <v>86.366900822840421</v>
      </c>
      <c r="J23" s="3">
        <v>89.040228098853362</v>
      </c>
      <c r="K23" s="3">
        <v>88.183589609882844</v>
      </c>
      <c r="L23" s="3">
        <v>87.821477706616562</v>
      </c>
      <c r="M23" s="3">
        <v>87.244005791977315</v>
      </c>
      <c r="N23" s="3">
        <v>89.044900130301457</v>
      </c>
      <c r="O23" s="3">
        <v>89.604624863485157</v>
      </c>
      <c r="P23" s="3">
        <v>90.122422267616599</v>
      </c>
      <c r="Q23" s="3">
        <v>89.351058978569895</v>
      </c>
      <c r="R23" s="3">
        <v>89.799010610610125</v>
      </c>
      <c r="S23" s="3">
        <v>91.616538868208622</v>
      </c>
      <c r="T23" s="3">
        <v>93.484740664302052</v>
      </c>
      <c r="U23" s="3">
        <v>90.320037495780198</v>
      </c>
      <c r="V23" s="3">
        <v>92.802176688421326</v>
      </c>
      <c r="W23" s="3">
        <v>94.044687208655816</v>
      </c>
      <c r="X23" s="3">
        <v>93.637617805251821</v>
      </c>
      <c r="Y23" s="3">
        <v>92.442925947807879</v>
      </c>
      <c r="Z23" s="3">
        <v>91.547730075880651</v>
      </c>
      <c r="AA23" s="3">
        <v>89.125247268526053</v>
      </c>
      <c r="AB23" s="3">
        <v>94.05290931291421</v>
      </c>
      <c r="AC23" s="3">
        <v>93.588727034367906</v>
      </c>
      <c r="AD23" s="3">
        <v>93.872831441882937</v>
      </c>
      <c r="AE23" s="3">
        <v>94.159781801792988</v>
      </c>
      <c r="AF23" s="3">
        <v>96.23581812514827</v>
      </c>
      <c r="AG23" s="3">
        <v>93.277855928465669</v>
      </c>
      <c r="AH23" s="3">
        <v>96.01318528619494</v>
      </c>
      <c r="AI23" s="3">
        <v>94.814485026051173</v>
      </c>
      <c r="AJ23" s="3">
        <v>94.499594284518949</v>
      </c>
      <c r="AK23" s="3">
        <v>95.5894611267382</v>
      </c>
      <c r="AL23" s="3">
        <v>97.373938081728667</v>
      </c>
      <c r="AM23" s="3">
        <v>97.748137956868447</v>
      </c>
      <c r="AN23" s="3">
        <v>99.932630621444247</v>
      </c>
      <c r="AO23" s="3">
        <v>98.892396403416186</v>
      </c>
      <c r="AP23" s="3">
        <v>98.075140956637853</v>
      </c>
      <c r="AQ23" s="3">
        <v>97.438550004112003</v>
      </c>
      <c r="AR23" s="3">
        <v>98.345522422920155</v>
      </c>
      <c r="AS23" s="3">
        <v>98.240818920046777</v>
      </c>
      <c r="AT23" s="3">
        <v>98.2267686295544</v>
      </c>
      <c r="AU23" s="3">
        <v>98.61595423816766</v>
      </c>
      <c r="AV23" s="3">
        <v>101.8962052420157</v>
      </c>
      <c r="AW23" s="3">
        <v>100.69785459969962</v>
      </c>
      <c r="AX23" s="3">
        <v>99.844946528065208</v>
      </c>
      <c r="AY23" s="3">
        <v>99.141424702239306</v>
      </c>
      <c r="AZ23" s="3">
        <v>99.969731214992294</v>
      </c>
      <c r="BA23" s="3">
        <v>99.139177905054879</v>
      </c>
      <c r="BB23" s="3">
        <v>100.59748088663186</v>
      </c>
      <c r="BC23" s="3">
        <v>99.356656530706672</v>
      </c>
      <c r="BD23" s="3">
        <v>102.19636348568157</v>
      </c>
      <c r="BE23" s="3">
        <v>99.753038101023918</v>
      </c>
      <c r="BF23" s="3">
        <v>100.2511378792716</v>
      </c>
      <c r="BG23" s="3">
        <v>100.25378032739474</v>
      </c>
      <c r="BH23" s="3">
        <v>102.29878050620039</v>
      </c>
      <c r="BI23" s="3">
        <v>101.63325933992644</v>
      </c>
      <c r="BJ23" s="3">
        <v>101.61121665089856</v>
      </c>
      <c r="BK23" s="3">
        <v>100.57412145868653</v>
      </c>
      <c r="BL23" s="3">
        <v>103.06219261158323</v>
      </c>
      <c r="BM23" s="3">
        <v>98.204780451069084</v>
      </c>
      <c r="BN23" s="3">
        <v>96.183500144188883</v>
      </c>
      <c r="BO23" s="3">
        <v>92.631567879039252</v>
      </c>
      <c r="BP23" s="3">
        <v>94.564119886992472</v>
      </c>
      <c r="BQ23" s="3">
        <v>90.482635502100578</v>
      </c>
      <c r="BR23" s="3">
        <v>90.626323135687954</v>
      </c>
      <c r="BS23" s="3">
        <v>94.237866708582388</v>
      </c>
      <c r="BT23" s="3">
        <v>98.489559274253182</v>
      </c>
      <c r="BU23" s="3">
        <v>95.455912343588636</v>
      </c>
      <c r="BV23" s="3">
        <f>+PIB_Trim_CRT_Milliards_FCFA!BV23/PIB_Trim_CHainé_Millards_Fcfa!BV23*100</f>
        <v>97.527090526836375</v>
      </c>
      <c r="BW23" s="3">
        <f>+PIB_Trim_CRT_Milliards_FCFA!BW23/PIB_Trim_CHainé_Millards_Fcfa!BW23*100</f>
        <v>99.629511335046061</v>
      </c>
      <c r="BX23" s="3">
        <f>+PIB_Trim_CRT_Milliards_FCFA!BX23/PIB_Trim_CHainé_Millards_Fcfa!BX23*100</f>
        <v>104.53090493052279</v>
      </c>
      <c r="BY23" s="3">
        <f>+PIB_Trim_CRT_Milliards_FCFA!BY23/PIB_Trim_CHainé_Millards_Fcfa!BY23*100</f>
        <v>98.603179756075548</v>
      </c>
      <c r="BZ23" s="3">
        <f>+PIB_Trim_CRT_Milliards_FCFA!BZ23/PIB_Trim_CHainé_Millards_Fcfa!BZ23*100</f>
        <v>101.25779038506417</v>
      </c>
      <c r="CA23" s="3">
        <f>+PIB_Trim_CRT_Milliards_FCFA!CA23/PIB_Trim_CHainé_Millards_Fcfa!CA23*100</f>
        <v>98.927149554551391</v>
      </c>
      <c r="CB23" s="3">
        <f>+PIB_Trim_CRT_Milliards_FCFA!CB23/PIB_Trim_CHainé_Millards_Fcfa!CB23*100</f>
        <v>101.24326128421477</v>
      </c>
      <c r="CC23" s="3">
        <f>+PIB_Trim_CRT_Milliards_FCFA!CC23/PIB_Trim_CHainé_Millards_Fcfa!CC23*100</f>
        <v>101.45997198231696</v>
      </c>
      <c r="CD23" s="3">
        <f>+PIB_Trim_CRT_Milliards_FCFA!CD23/PIB_Trim_CHainé_Millards_Fcfa!CD23*100</f>
        <v>101.99549548913687</v>
      </c>
      <c r="CE23" s="3">
        <f>+PIB_Trim_CRT_Milliards_FCFA!CE23/PIB_Trim_CHainé_Millards_Fcfa!CE23*100</f>
        <v>100.95977309817866</v>
      </c>
      <c r="CF23" s="3">
        <f>+PIB_Trim_CRT_Milliards_FCFA!CF23/PIB_Trim_CHainé_Millards_Fcfa!CF23*100</f>
        <v>105.4876729232558</v>
      </c>
      <c r="CG23" s="3">
        <f>+PIB_Trim_CRT_Milliards_FCFA!CG23/PIB_Trim_CHainé_Millards_Fcfa!CG23*100</f>
        <v>102.74210054015001</v>
      </c>
    </row>
    <row r="24" spans="1:85" x14ac:dyDescent="0.55000000000000004">
      <c r="A24" s="4" t="s">
        <v>19</v>
      </c>
      <c r="B24" s="5">
        <v>91.272545361495389</v>
      </c>
      <c r="C24" s="5">
        <v>91.272545361495389</v>
      </c>
      <c r="D24" s="5">
        <v>91.272545361495389</v>
      </c>
      <c r="E24" s="5">
        <v>91.272545361495389</v>
      </c>
      <c r="F24" s="5">
        <v>95.927869745817858</v>
      </c>
      <c r="G24" s="5">
        <v>97.661636947484624</v>
      </c>
      <c r="H24" s="5">
        <v>98.136814590912707</v>
      </c>
      <c r="I24" s="5">
        <v>85.210336199952891</v>
      </c>
      <c r="J24" s="5">
        <v>92.139721444484337</v>
      </c>
      <c r="K24" s="5">
        <v>91.370135453072507</v>
      </c>
      <c r="L24" s="5">
        <v>89.752211818962863</v>
      </c>
      <c r="M24" s="5">
        <v>86.881564283288654</v>
      </c>
      <c r="N24" s="5">
        <v>87.488105799837683</v>
      </c>
      <c r="O24" s="5">
        <v>90.709668567792065</v>
      </c>
      <c r="P24" s="5">
        <v>93.3372807819689</v>
      </c>
      <c r="Q24" s="5">
        <v>88.059184046545795</v>
      </c>
      <c r="R24" s="5">
        <v>93.231525971912077</v>
      </c>
      <c r="S24" s="5">
        <v>97.304385926555497</v>
      </c>
      <c r="T24" s="5">
        <v>100.01712818650049</v>
      </c>
      <c r="U24" s="5">
        <v>89.873567979725252</v>
      </c>
      <c r="V24" s="5">
        <v>91.423010253781669</v>
      </c>
      <c r="W24" s="5">
        <v>91.318724674125036</v>
      </c>
      <c r="X24" s="5">
        <v>91.323758370242231</v>
      </c>
      <c r="Y24" s="5">
        <v>87.301290190725226</v>
      </c>
      <c r="Z24" s="5">
        <v>93.562646876635597</v>
      </c>
      <c r="AA24" s="5">
        <v>90.350145850771995</v>
      </c>
      <c r="AB24" s="5">
        <v>95.940755098705054</v>
      </c>
      <c r="AC24" s="5">
        <v>90.465564184474971</v>
      </c>
      <c r="AD24" s="5">
        <v>90.233713853139022</v>
      </c>
      <c r="AE24" s="5">
        <v>91.548640739184833</v>
      </c>
      <c r="AF24" s="5">
        <v>99.692484565285028</v>
      </c>
      <c r="AG24" s="5">
        <v>91.866329370460491</v>
      </c>
      <c r="AH24" s="5">
        <v>99.601354646081191</v>
      </c>
      <c r="AI24" s="5">
        <v>96.037744853346126</v>
      </c>
      <c r="AJ24" s="5">
        <v>98.540593770497338</v>
      </c>
      <c r="AK24" s="5">
        <v>102.81819826109626</v>
      </c>
      <c r="AL24" s="5">
        <v>102.46103263123378</v>
      </c>
      <c r="AM24" s="5">
        <v>100.07472209546755</v>
      </c>
      <c r="AN24" s="5">
        <v>106.08866232103821</v>
      </c>
      <c r="AO24" s="5">
        <v>103.80050552997484</v>
      </c>
      <c r="AP24" s="5">
        <v>100.56567503490675</v>
      </c>
      <c r="AQ24" s="5">
        <v>97.922678378884086</v>
      </c>
      <c r="AR24" s="5">
        <v>100.72173754997556</v>
      </c>
      <c r="AS24" s="5">
        <v>99.026021499436965</v>
      </c>
      <c r="AT24" s="5">
        <v>96.607570619472511</v>
      </c>
      <c r="AU24" s="5">
        <v>96.755034555720258</v>
      </c>
      <c r="AV24" s="5">
        <v>104.46186116975144</v>
      </c>
      <c r="AW24" s="5">
        <v>99.712906468609148</v>
      </c>
      <c r="AX24" s="5">
        <v>98.865462507404246</v>
      </c>
      <c r="AY24" s="5">
        <v>96.968213576770452</v>
      </c>
      <c r="AZ24" s="5">
        <v>99.609182741874662</v>
      </c>
      <c r="BA24" s="5">
        <v>97.64007487424719</v>
      </c>
      <c r="BB24" s="5">
        <v>98.480812213701284</v>
      </c>
      <c r="BC24" s="5">
        <v>95.953038655927998</v>
      </c>
      <c r="BD24" s="5">
        <v>104.12937836619038</v>
      </c>
      <c r="BE24" s="5">
        <v>98.760375619087327</v>
      </c>
      <c r="BF24" s="5">
        <v>99.892215200338654</v>
      </c>
      <c r="BG24" s="5">
        <v>99.655748023659569</v>
      </c>
      <c r="BH24" s="5">
        <v>103.86121001269292</v>
      </c>
      <c r="BI24" s="5">
        <v>101.64387893271822</v>
      </c>
      <c r="BJ24" s="5">
        <v>100.81375051591775</v>
      </c>
      <c r="BK24" s="5">
        <v>98.377200456323465</v>
      </c>
      <c r="BL24" s="5">
        <v>106.53464555012668</v>
      </c>
      <c r="BM24" s="5">
        <v>93.17740558357815</v>
      </c>
      <c r="BN24" s="5">
        <v>98.33561579190247</v>
      </c>
      <c r="BO24" s="5">
        <v>91.78296789798695</v>
      </c>
      <c r="BP24" s="5">
        <v>100.63034661297779</v>
      </c>
      <c r="BQ24" s="5">
        <v>95.015879316365016</v>
      </c>
      <c r="BR24" s="5">
        <v>98.732657047490974</v>
      </c>
      <c r="BS24" s="5">
        <v>103.68476006112239</v>
      </c>
      <c r="BT24" s="5">
        <v>113.1844494932904</v>
      </c>
      <c r="BU24" s="5">
        <v>108.12427037832661</v>
      </c>
      <c r="BV24" s="5">
        <f>+PIB_Trim_CRT_Milliards_FCFA!BV24/PIB_Trim_CHainé_Millards_Fcfa!BV24*100</f>
        <v>101.9448185656437</v>
      </c>
      <c r="BW24" s="5">
        <f>+PIB_Trim_CRT_Milliards_FCFA!BW24/PIB_Trim_CHainé_Millards_Fcfa!BW24*100</f>
        <v>109.89910306424574</v>
      </c>
      <c r="BX24" s="5">
        <f>+PIB_Trim_CRT_Milliards_FCFA!BX24/PIB_Trim_CHainé_Millards_Fcfa!BX24*100</f>
        <v>122.65684358717976</v>
      </c>
      <c r="BY24" s="5">
        <f>+PIB_Trim_CRT_Milliards_FCFA!BY24/PIB_Trim_CHainé_Millards_Fcfa!BY24*100</f>
        <v>107.92820145353326</v>
      </c>
      <c r="BZ24" s="5">
        <f>+PIB_Trim_CRT_Milliards_FCFA!BZ24/PIB_Trim_CHainé_Millards_Fcfa!BZ24*100</f>
        <v>114.38203017175648</v>
      </c>
      <c r="CA24" s="5">
        <f>+PIB_Trim_CRT_Milliards_FCFA!CA24/PIB_Trim_CHainé_Millards_Fcfa!CA24*100</f>
        <v>106.76934276217534</v>
      </c>
      <c r="CB24" s="5">
        <f>+PIB_Trim_CRT_Milliards_FCFA!CB24/PIB_Trim_CHainé_Millards_Fcfa!CB24*100</f>
        <v>113.38780768721885</v>
      </c>
      <c r="CC24" s="5">
        <f>+PIB_Trim_CRT_Milliards_FCFA!CC24/PIB_Trim_CHainé_Millards_Fcfa!CC24*100</f>
        <v>112.75383594503356</v>
      </c>
      <c r="CD24" s="5">
        <f>+PIB_Trim_CRT_Milliards_FCFA!CD24/PIB_Trim_CHainé_Millards_Fcfa!CD24*100</f>
        <v>113.74497302738295</v>
      </c>
      <c r="CE24" s="5">
        <f>+PIB_Trim_CRT_Milliards_FCFA!CE24/PIB_Trim_CHainé_Millards_Fcfa!CE24*100</f>
        <v>111.35874219429395</v>
      </c>
      <c r="CF24" s="5">
        <f>+PIB_Trim_CRT_Milliards_FCFA!CF24/PIB_Trim_CHainé_Millards_Fcfa!CF24*100</f>
        <v>123.4440496185738</v>
      </c>
      <c r="CG24" s="5">
        <f>+PIB_Trim_CRT_Milliards_FCFA!CG24/PIB_Trim_CHainé_Millards_Fcfa!CG24*100</f>
        <v>112.49486818248991</v>
      </c>
    </row>
    <row r="25" spans="1:85" x14ac:dyDescent="0.55000000000000004">
      <c r="A25" s="4" t="s">
        <v>20</v>
      </c>
      <c r="B25" s="5">
        <v>116.93722969021836</v>
      </c>
      <c r="C25" s="5">
        <v>116.93722969021836</v>
      </c>
      <c r="D25" s="5">
        <v>116.93722969021836</v>
      </c>
      <c r="E25" s="5">
        <v>116.93722969021836</v>
      </c>
      <c r="F25" s="5">
        <v>109.67578115344297</v>
      </c>
      <c r="G25" s="5">
        <v>110.29158065797571</v>
      </c>
      <c r="H25" s="5">
        <v>110.06240940753295</v>
      </c>
      <c r="I25" s="5">
        <v>133.60860621810707</v>
      </c>
      <c r="J25" s="5">
        <v>140.49959484790602</v>
      </c>
      <c r="K25" s="5">
        <v>142.5697855142318</v>
      </c>
      <c r="L25" s="5">
        <v>137.72513128769489</v>
      </c>
      <c r="M25" s="5">
        <v>124.91471800939658</v>
      </c>
      <c r="N25" s="5">
        <v>169.43416625865717</v>
      </c>
      <c r="O25" s="5">
        <v>151.83376848659256</v>
      </c>
      <c r="P25" s="5">
        <v>139.95053586654441</v>
      </c>
      <c r="Q25" s="5">
        <v>134.49103065455341</v>
      </c>
      <c r="R25" s="5">
        <v>127.11818973135172</v>
      </c>
      <c r="S25" s="5">
        <v>123.14206871026974</v>
      </c>
      <c r="T25" s="5">
        <v>123.93656768437957</v>
      </c>
      <c r="U25" s="5">
        <v>128.99486703789879</v>
      </c>
      <c r="V25" s="5">
        <v>144.22066377057007</v>
      </c>
      <c r="W25" s="5">
        <v>147.43835876061425</v>
      </c>
      <c r="X25" s="5">
        <v>143.75457678840556</v>
      </c>
      <c r="Y25" s="5">
        <v>135.6769625939065</v>
      </c>
      <c r="Z25" s="5">
        <v>126.34528333190499</v>
      </c>
      <c r="AA25" s="5">
        <v>114.92583974323063</v>
      </c>
      <c r="AB25" s="5">
        <v>136.81089914125482</v>
      </c>
      <c r="AC25" s="5">
        <v>122.52587717206085</v>
      </c>
      <c r="AD25" s="5">
        <v>101.99255992737849</v>
      </c>
      <c r="AE25" s="5">
        <v>95.601790125371537</v>
      </c>
      <c r="AF25" s="5">
        <v>89.529449762656128</v>
      </c>
      <c r="AG25" s="5">
        <v>88.569984488946403</v>
      </c>
      <c r="AH25" s="5">
        <v>87.597729561782558</v>
      </c>
      <c r="AI25" s="5">
        <v>89.736320048584318</v>
      </c>
      <c r="AJ25" s="5">
        <v>93.269894079265796</v>
      </c>
      <c r="AK25" s="5">
        <v>93.001834870690644</v>
      </c>
      <c r="AL25" s="5">
        <v>92.762161905819681</v>
      </c>
      <c r="AM25" s="5">
        <v>96.809188937291395</v>
      </c>
      <c r="AN25" s="5">
        <v>95.300888681419195</v>
      </c>
      <c r="AO25" s="5">
        <v>94.450887550068018</v>
      </c>
      <c r="AP25" s="5">
        <v>98.357240419072284</v>
      </c>
      <c r="AQ25" s="5">
        <v>95.045648556326157</v>
      </c>
      <c r="AR25" s="5">
        <v>93.249489373986023</v>
      </c>
      <c r="AS25" s="5">
        <v>94.978878564734842</v>
      </c>
      <c r="AT25" s="5">
        <v>96.59141304829437</v>
      </c>
      <c r="AU25" s="5">
        <v>99.264895314055053</v>
      </c>
      <c r="AV25" s="5">
        <v>100.87588349826619</v>
      </c>
      <c r="AW25" s="5">
        <v>102.11052675040565</v>
      </c>
      <c r="AX25" s="5">
        <v>103.77056467276007</v>
      </c>
      <c r="AY25" s="5">
        <v>103.69559427100843</v>
      </c>
      <c r="AZ25" s="5">
        <v>103.01068746699195</v>
      </c>
      <c r="BA25" s="5">
        <v>101.26356476461291</v>
      </c>
      <c r="BB25" s="5">
        <v>109.78736407226326</v>
      </c>
      <c r="BC25" s="5">
        <v>106.551657601901</v>
      </c>
      <c r="BD25" s="5">
        <v>103.07007446012773</v>
      </c>
      <c r="BE25" s="5">
        <v>99.144675902240124</v>
      </c>
      <c r="BF25" s="5">
        <v>102.54345329656485</v>
      </c>
      <c r="BG25" s="5">
        <v>98.511791633490276</v>
      </c>
      <c r="BH25" s="5">
        <v>103.15818938906725</v>
      </c>
      <c r="BI25" s="5">
        <v>100.157246303996</v>
      </c>
      <c r="BJ25" s="5">
        <v>98.378697025403696</v>
      </c>
      <c r="BK25" s="5">
        <v>96.954762678334262</v>
      </c>
      <c r="BL25" s="5">
        <v>96.205804078011241</v>
      </c>
      <c r="BM25" s="5">
        <v>116.30058237989644</v>
      </c>
      <c r="BN25" s="5">
        <v>96.598008014060156</v>
      </c>
      <c r="BO25" s="5">
        <v>97.546328617914341</v>
      </c>
      <c r="BP25" s="5">
        <v>98.198990613480021</v>
      </c>
      <c r="BQ25" s="5">
        <v>98.403691299703638</v>
      </c>
      <c r="BR25" s="5">
        <v>101.30109160696294</v>
      </c>
      <c r="BS25" s="5">
        <v>99.623775574852914</v>
      </c>
      <c r="BT25" s="5">
        <v>99.094368525156369</v>
      </c>
      <c r="BU25" s="5">
        <v>98.308273986920995</v>
      </c>
      <c r="BV25" s="5">
        <f>+PIB_Trim_CRT_Milliards_FCFA!BV25/PIB_Trim_CHainé_Millards_Fcfa!BV25*100</f>
        <v>95.002826254123249</v>
      </c>
      <c r="BW25" s="5">
        <f>+PIB_Trim_CRT_Milliards_FCFA!BW25/PIB_Trim_CHainé_Millards_Fcfa!BW25*100</f>
        <v>90.279489192109395</v>
      </c>
      <c r="BX25" s="5">
        <f>+PIB_Trim_CRT_Milliards_FCFA!BX25/PIB_Trim_CHainé_Millards_Fcfa!BX25*100</f>
        <v>86.099745403720718</v>
      </c>
      <c r="BY25" s="5">
        <f>+PIB_Trim_CRT_Milliards_FCFA!BY25/PIB_Trim_CHainé_Millards_Fcfa!BY25*100</f>
        <v>85.628659880217299</v>
      </c>
      <c r="BZ25" s="5">
        <f>+PIB_Trim_CRT_Milliards_FCFA!BZ25/PIB_Trim_CHainé_Millards_Fcfa!BZ25*100</f>
        <v>91.907127716606112</v>
      </c>
      <c r="CA25" s="5">
        <f>+PIB_Trim_CRT_Milliards_FCFA!CA25/PIB_Trim_CHainé_Millards_Fcfa!CA25*100</f>
        <v>91.795094387023937</v>
      </c>
      <c r="CB25" s="5">
        <f>+PIB_Trim_CRT_Milliards_FCFA!CB25/PIB_Trim_CHainé_Millards_Fcfa!CB25*100</f>
        <v>91.775684706266276</v>
      </c>
      <c r="CC25" s="5">
        <f>+PIB_Trim_CRT_Milliards_FCFA!CC25/PIB_Trim_CHainé_Millards_Fcfa!CC25*100</f>
        <v>91.93589568054098</v>
      </c>
      <c r="CD25" s="5">
        <f>+PIB_Trim_CRT_Milliards_FCFA!CD25/PIB_Trim_CHainé_Millards_Fcfa!CD25*100</f>
        <v>93.377336907667825</v>
      </c>
      <c r="CE25" s="5">
        <f>+PIB_Trim_CRT_Milliards_FCFA!CE25/PIB_Trim_CHainé_Millards_Fcfa!CE25*100</f>
        <v>94.227451325737547</v>
      </c>
      <c r="CF25" s="5">
        <f>+PIB_Trim_CRT_Milliards_FCFA!CF25/PIB_Trim_CHainé_Millards_Fcfa!CF25*100</f>
        <v>94.318141158306119</v>
      </c>
      <c r="CG25" s="5">
        <f>+PIB_Trim_CRT_Milliards_FCFA!CG25/PIB_Trim_CHainé_Millards_Fcfa!CG25*100</f>
        <v>96.57734771066086</v>
      </c>
    </row>
    <row r="26" spans="1:85" x14ac:dyDescent="0.55000000000000004">
      <c r="A26" s="4" t="s">
        <v>21</v>
      </c>
      <c r="B26" s="5">
        <v>57.305757305446647</v>
      </c>
      <c r="C26" s="5">
        <v>57.305757305446647</v>
      </c>
      <c r="D26" s="5">
        <v>57.305757305446662</v>
      </c>
      <c r="E26" s="5">
        <v>57.305757305446662</v>
      </c>
      <c r="F26" s="5">
        <v>25.567699877905483</v>
      </c>
      <c r="G26" s="5">
        <v>45.180167012752655</v>
      </c>
      <c r="H26" s="5">
        <v>37.910936865048491</v>
      </c>
      <c r="I26" s="5">
        <v>38.409463849032896</v>
      </c>
      <c r="J26" s="5">
        <v>26.192234895351557</v>
      </c>
      <c r="K26" s="5">
        <v>26.513445650546412</v>
      </c>
      <c r="L26" s="5">
        <v>29.178688878096974</v>
      </c>
      <c r="M26" s="5">
        <v>30.850757887477986</v>
      </c>
      <c r="N26" s="5">
        <v>32.863996657755351</v>
      </c>
      <c r="O26" s="5">
        <v>33.278456180982907</v>
      </c>
      <c r="P26" s="5">
        <v>31.33280187705893</v>
      </c>
      <c r="Q26" s="5">
        <v>46.059308012448092</v>
      </c>
      <c r="R26" s="5">
        <v>36.874367030218195</v>
      </c>
      <c r="S26" s="5">
        <v>37.661575519172722</v>
      </c>
      <c r="T26" s="5">
        <v>38.299399947997614</v>
      </c>
      <c r="U26" s="5">
        <v>39.808488213971195</v>
      </c>
      <c r="V26" s="5">
        <v>47.199529872880724</v>
      </c>
      <c r="W26" s="5">
        <v>57.786166813944085</v>
      </c>
      <c r="X26" s="5">
        <v>56.123088945273011</v>
      </c>
      <c r="Y26" s="5">
        <v>50.380389841175379</v>
      </c>
      <c r="Z26" s="5">
        <v>36.271062530497815</v>
      </c>
      <c r="AA26" s="5">
        <v>34.378083436889298</v>
      </c>
      <c r="AB26" s="5">
        <v>45.948334595717398</v>
      </c>
      <c r="AC26" s="5">
        <v>49.653099688526943</v>
      </c>
      <c r="AD26" s="5">
        <v>35.322474225805834</v>
      </c>
      <c r="AE26" s="5">
        <v>34.012020732035801</v>
      </c>
      <c r="AF26" s="5">
        <v>30.771740463484431</v>
      </c>
      <c r="AG26" s="5">
        <v>24.88639778193588</v>
      </c>
      <c r="AH26" s="5">
        <v>46.190266748392666</v>
      </c>
      <c r="AI26" s="5">
        <v>51.523157675776929</v>
      </c>
      <c r="AJ26" s="5">
        <v>66.014132406903471</v>
      </c>
      <c r="AK26" s="5">
        <v>350.38780967275852</v>
      </c>
      <c r="AL26" s="5">
        <v>201.3970536379199</v>
      </c>
      <c r="AM26" s="5">
        <v>263.78353995456627</v>
      </c>
      <c r="AN26" s="5">
        <v>187.85680732100803</v>
      </c>
      <c r="AO26" s="5">
        <v>108.98452548800648</v>
      </c>
      <c r="AP26" s="5">
        <v>102.23255869340755</v>
      </c>
      <c r="AQ26" s="5">
        <v>92.550903918044796</v>
      </c>
      <c r="AR26" s="5">
        <v>88.430420868898679</v>
      </c>
      <c r="AS26" s="5">
        <v>87.728240287088028</v>
      </c>
      <c r="AT26" s="5">
        <v>88.657247071039009</v>
      </c>
      <c r="AU26" s="5">
        <v>96.257388623874334</v>
      </c>
      <c r="AV26" s="5">
        <v>103.82933840394671</v>
      </c>
      <c r="AW26" s="5">
        <v>109.93703792448298</v>
      </c>
      <c r="AX26" s="5">
        <v>100.04322658703417</v>
      </c>
      <c r="AY26" s="5">
        <v>93.723197060212797</v>
      </c>
      <c r="AZ26" s="5">
        <v>95.648393134193341</v>
      </c>
      <c r="BA26" s="5">
        <v>96.044258427913562</v>
      </c>
      <c r="BB26" s="5">
        <v>91.844229151608687</v>
      </c>
      <c r="BC26" s="5">
        <v>91.472973943386179</v>
      </c>
      <c r="BD26" s="5">
        <v>92.806474842654794</v>
      </c>
      <c r="BE26" s="5">
        <v>96.615206247109427</v>
      </c>
      <c r="BF26" s="5">
        <v>109.807472578591</v>
      </c>
      <c r="BG26" s="5">
        <v>109.93447588694663</v>
      </c>
      <c r="BH26" s="5">
        <v>101.72726288409974</v>
      </c>
      <c r="BI26" s="5">
        <v>87.55973230532102</v>
      </c>
      <c r="BJ26" s="5">
        <v>70.871389739081224</v>
      </c>
      <c r="BK26" s="5">
        <v>62.687038466271048</v>
      </c>
      <c r="BL26" s="5">
        <v>61.452680514805394</v>
      </c>
      <c r="BM26" s="5">
        <v>184.03110733983803</v>
      </c>
      <c r="BN26" s="5">
        <v>74.93679995851987</v>
      </c>
      <c r="BO26" s="5">
        <v>79.451235427892826</v>
      </c>
      <c r="BP26" s="5">
        <v>81.762399186267444</v>
      </c>
      <c r="BQ26" s="5">
        <v>83.492616277941579</v>
      </c>
      <c r="BR26" s="5">
        <v>114.23968437672289</v>
      </c>
      <c r="BS26" s="5">
        <v>99.384853480522494</v>
      </c>
      <c r="BT26" s="5">
        <v>89.910196050319669</v>
      </c>
      <c r="BU26" s="5">
        <v>84.864341557270293</v>
      </c>
      <c r="BV26" s="5">
        <f>+PIB_Trim_CRT_Milliards_FCFA!BV26/PIB_Trim_CHainé_Millards_Fcfa!BV26*100</f>
        <v>95.581797041277682</v>
      </c>
      <c r="BW26" s="5">
        <f>+PIB_Trim_CRT_Milliards_FCFA!BW26/PIB_Trim_CHainé_Millards_Fcfa!BW26*100</f>
        <v>97.619251732273128</v>
      </c>
      <c r="BX26" s="5">
        <f>+PIB_Trim_CRT_Milliards_FCFA!BX26/PIB_Trim_CHainé_Millards_Fcfa!BX26*100</f>
        <v>108.9245297582752</v>
      </c>
      <c r="BY26" s="5">
        <f>+PIB_Trim_CRT_Milliards_FCFA!BY26/PIB_Trim_CHainé_Millards_Fcfa!BY26*100</f>
        <v>115.02646674926396</v>
      </c>
      <c r="BZ26" s="5">
        <f>+PIB_Trim_CRT_Milliards_FCFA!BZ26/PIB_Trim_CHainé_Millards_Fcfa!BZ26*100</f>
        <v>115.52293926904412</v>
      </c>
      <c r="CA26" s="5">
        <f>+PIB_Trim_CRT_Milliards_FCFA!CA26/PIB_Trim_CHainé_Millards_Fcfa!CA26*100</f>
        <v>114.97747961651632</v>
      </c>
      <c r="CB26" s="5">
        <f>+PIB_Trim_CRT_Milliards_FCFA!CB26/PIB_Trim_CHainé_Millards_Fcfa!CB26*100</f>
        <v>122.7682787057585</v>
      </c>
      <c r="CC26" s="5">
        <f>+PIB_Trim_CRT_Milliards_FCFA!CC26/PIB_Trim_CHainé_Millards_Fcfa!CC26*100</f>
        <v>121.38726837066525</v>
      </c>
      <c r="CD26" s="5">
        <f>+PIB_Trim_CRT_Milliards_FCFA!CD26/PIB_Trim_CHainé_Millards_Fcfa!CD26*100</f>
        <v>116.86027074501759</v>
      </c>
      <c r="CE26" s="5">
        <f>+PIB_Trim_CRT_Milliards_FCFA!CE26/PIB_Trim_CHainé_Millards_Fcfa!CE26*100</f>
        <v>116.49456945467777</v>
      </c>
      <c r="CF26" s="5">
        <f>+PIB_Trim_CRT_Milliards_FCFA!CF26/PIB_Trim_CHainé_Millards_Fcfa!CF26*100</f>
        <v>123.82514842687505</v>
      </c>
      <c r="CG26" s="5">
        <f>+PIB_Trim_CRT_Milliards_FCFA!CG26/PIB_Trim_CHainé_Millards_Fcfa!CG26*100</f>
        <v>122.48370981036976</v>
      </c>
    </row>
    <row r="27" spans="1:85" x14ac:dyDescent="0.55000000000000004">
      <c r="A27" s="4" t="s">
        <v>22</v>
      </c>
      <c r="B27" s="5">
        <v>280.98228653874685</v>
      </c>
      <c r="C27" s="5">
        <v>280.98228653874691</v>
      </c>
      <c r="D27" s="5">
        <v>280.98228653874679</v>
      </c>
      <c r="E27" s="5">
        <v>280.98228653874691</v>
      </c>
      <c r="F27" s="5">
        <v>309.56212262100962</v>
      </c>
      <c r="G27" s="5">
        <v>307.45312369264292</v>
      </c>
      <c r="H27" s="5">
        <v>293.01721311042468</v>
      </c>
      <c r="I27" s="5">
        <v>269.00144730090142</v>
      </c>
      <c r="J27" s="5">
        <v>241.05176029184906</v>
      </c>
      <c r="K27" s="5">
        <v>230.48962062762564</v>
      </c>
      <c r="L27" s="5">
        <v>227.26519811157354</v>
      </c>
      <c r="M27" s="5">
        <v>230.50369010228252</v>
      </c>
      <c r="N27" s="5">
        <v>227.99394181962188</v>
      </c>
      <c r="O27" s="5">
        <v>230.81514292513549</v>
      </c>
      <c r="P27" s="5">
        <v>229.20611186468332</v>
      </c>
      <c r="Q27" s="5">
        <v>218.65178259414105</v>
      </c>
      <c r="R27" s="5">
        <v>199.75882154520289</v>
      </c>
      <c r="S27" s="5">
        <v>181.89528032583053</v>
      </c>
      <c r="T27" s="5">
        <v>171.11238252238908</v>
      </c>
      <c r="U27" s="5">
        <v>167.49778113304907</v>
      </c>
      <c r="V27" s="5">
        <v>161.5366816474772</v>
      </c>
      <c r="W27" s="5">
        <v>161.56734823382956</v>
      </c>
      <c r="X27" s="5">
        <v>159.15670368121638</v>
      </c>
      <c r="Y27" s="5">
        <v>154.80606996465852</v>
      </c>
      <c r="Z27" s="5">
        <v>155.41541420526838</v>
      </c>
      <c r="AA27" s="5">
        <v>137.9826669723482</v>
      </c>
      <c r="AB27" s="5">
        <v>134.45457901908892</v>
      </c>
      <c r="AC27" s="5">
        <v>130.15299338990607</v>
      </c>
      <c r="AD27" s="5">
        <v>137.82512762724593</v>
      </c>
      <c r="AE27" s="5">
        <v>125.1676072725962</v>
      </c>
      <c r="AF27" s="5">
        <v>110.31708451069116</v>
      </c>
      <c r="AG27" s="5">
        <v>94.95915621869338</v>
      </c>
      <c r="AH27" s="5">
        <v>105.510621134583</v>
      </c>
      <c r="AI27" s="5">
        <v>106.67671834708369</v>
      </c>
      <c r="AJ27" s="5">
        <v>96.269120354848013</v>
      </c>
      <c r="AK27" s="5">
        <v>97.095892505773378</v>
      </c>
      <c r="AL27" s="5">
        <v>100.66186841448463</v>
      </c>
      <c r="AM27" s="5">
        <v>103.54492561345434</v>
      </c>
      <c r="AN27" s="5">
        <v>100.30637238647502</v>
      </c>
      <c r="AO27" s="5">
        <v>101.56616506903016</v>
      </c>
      <c r="AP27" s="5">
        <v>104.10092166888549</v>
      </c>
      <c r="AQ27" s="5">
        <v>103.24376946432099</v>
      </c>
      <c r="AR27" s="5">
        <v>100.37941934252103</v>
      </c>
      <c r="AS27" s="5">
        <v>95.536185401809803</v>
      </c>
      <c r="AT27" s="5">
        <v>99.645853665754629</v>
      </c>
      <c r="AU27" s="5">
        <v>100.37379750303816</v>
      </c>
      <c r="AV27" s="5">
        <v>100.09350179850544</v>
      </c>
      <c r="AW27" s="5">
        <v>99.872965685730478</v>
      </c>
      <c r="AX27" s="5">
        <v>99.379711624123274</v>
      </c>
      <c r="AY27" s="5">
        <v>98.684662867861022</v>
      </c>
      <c r="AZ27" s="5">
        <v>97.553571534998952</v>
      </c>
      <c r="BA27" s="5">
        <v>96.066131042129527</v>
      </c>
      <c r="BB27" s="5">
        <v>102.84157803687381</v>
      </c>
      <c r="BC27" s="5">
        <v>100.95320956536086</v>
      </c>
      <c r="BD27" s="5">
        <v>99.046268014051009</v>
      </c>
      <c r="BE27" s="5">
        <v>97.32410215068532</v>
      </c>
      <c r="BF27" s="5">
        <v>97.325723890167552</v>
      </c>
      <c r="BG27" s="5">
        <v>98.259131229519639</v>
      </c>
      <c r="BH27" s="5">
        <v>99.843970612307643</v>
      </c>
      <c r="BI27" s="5">
        <v>102.78218008316766</v>
      </c>
      <c r="BJ27" s="5">
        <v>106.98449789591832</v>
      </c>
      <c r="BK27" s="5">
        <v>109.44117138890654</v>
      </c>
      <c r="BL27" s="5">
        <v>106.82990882177319</v>
      </c>
      <c r="BM27" s="5">
        <v>81.721356398929473</v>
      </c>
      <c r="BN27" s="5">
        <v>93.150698459415921</v>
      </c>
      <c r="BO27" s="5">
        <v>87.729091407860366</v>
      </c>
      <c r="BP27" s="5">
        <v>84.375010716372103</v>
      </c>
      <c r="BQ27" s="5">
        <v>82.760564970912583</v>
      </c>
      <c r="BR27" s="5">
        <v>79.959115398072584</v>
      </c>
      <c r="BS27" s="5">
        <v>82.694338709065391</v>
      </c>
      <c r="BT27" s="5">
        <v>83.796427543742652</v>
      </c>
      <c r="BU27" s="5">
        <v>84.125038878699542</v>
      </c>
      <c r="BV27" s="5">
        <f>+PIB_Trim_CRT_Milliards_FCFA!BV27/PIB_Trim_CHainé_Millards_Fcfa!BV27*100</f>
        <v>89.324043573343005</v>
      </c>
      <c r="BW27" s="5">
        <f>+PIB_Trim_CRT_Milliards_FCFA!BW27/PIB_Trim_CHainé_Millards_Fcfa!BW27*100</f>
        <v>88.570640770232274</v>
      </c>
      <c r="BX27" s="5">
        <f>+PIB_Trim_CRT_Milliards_FCFA!BX27/PIB_Trim_CHainé_Millards_Fcfa!BX27*100</f>
        <v>88.883789119450967</v>
      </c>
      <c r="BY27" s="5">
        <f>+PIB_Trim_CRT_Milliards_FCFA!BY27/PIB_Trim_CHainé_Millards_Fcfa!BY27*100</f>
        <v>88.525648633314148</v>
      </c>
      <c r="BZ27" s="5">
        <f>+PIB_Trim_CRT_Milliards_FCFA!BZ27/PIB_Trim_CHainé_Millards_Fcfa!BZ27*100</f>
        <v>92.125573443986028</v>
      </c>
      <c r="CA27" s="5">
        <f>+PIB_Trim_CRT_Milliards_FCFA!CA27/PIB_Trim_CHainé_Millards_Fcfa!CA27*100</f>
        <v>93.114830071434668</v>
      </c>
      <c r="CB27" s="5">
        <f>+PIB_Trim_CRT_Milliards_FCFA!CB27/PIB_Trim_CHainé_Millards_Fcfa!CB27*100</f>
        <v>93.028759280282102</v>
      </c>
      <c r="CC27" s="5">
        <f>+PIB_Trim_CRT_Milliards_FCFA!CC27/PIB_Trim_CHainé_Millards_Fcfa!CC27*100</f>
        <v>92.904499037612283</v>
      </c>
      <c r="CD27" s="5">
        <f>+PIB_Trim_CRT_Milliards_FCFA!CD27/PIB_Trim_CHainé_Millards_Fcfa!CD27*100</f>
        <v>94.878549071530216</v>
      </c>
      <c r="CE27" s="5">
        <f>+PIB_Trim_CRT_Milliards_FCFA!CE27/PIB_Trim_CHainé_Millards_Fcfa!CE27*100</f>
        <v>94.480061242365139</v>
      </c>
      <c r="CF27" s="5">
        <f>+PIB_Trim_CRT_Milliards_FCFA!CF27/PIB_Trim_CHainé_Millards_Fcfa!CF27*100</f>
        <v>94.219350142581803</v>
      </c>
      <c r="CG27" s="5">
        <f>+PIB_Trim_CRT_Milliards_FCFA!CG27/PIB_Trim_CHainé_Millards_Fcfa!CG27*100</f>
        <v>94.265099014827797</v>
      </c>
    </row>
    <row r="28" spans="1:85" x14ac:dyDescent="0.55000000000000004">
      <c r="A28" s="4" t="s">
        <v>23</v>
      </c>
      <c r="B28" s="5">
        <v>124.15790584254522</v>
      </c>
      <c r="C28" s="5">
        <v>124.15790584254525</v>
      </c>
      <c r="D28" s="5">
        <v>124.15790584254526</v>
      </c>
      <c r="E28" s="5">
        <v>124.15790584254525</v>
      </c>
      <c r="F28" s="5">
        <v>108.30261992301651</v>
      </c>
      <c r="G28" s="5">
        <v>106.58818255396052</v>
      </c>
      <c r="H28" s="5">
        <v>109.87979907353879</v>
      </c>
      <c r="I28" s="5">
        <v>94.268700957976591</v>
      </c>
      <c r="J28" s="5">
        <v>97.757518458967979</v>
      </c>
      <c r="K28" s="5">
        <v>98.655774427450652</v>
      </c>
      <c r="L28" s="5">
        <v>99.79277838411798</v>
      </c>
      <c r="M28" s="5">
        <v>98.426932321855546</v>
      </c>
      <c r="N28" s="5">
        <v>101.95477892373141</v>
      </c>
      <c r="O28" s="5">
        <v>100.65031417609605</v>
      </c>
      <c r="P28" s="5">
        <v>98.884618406844112</v>
      </c>
      <c r="Q28" s="5">
        <v>93.625631042183983</v>
      </c>
      <c r="R28" s="5">
        <v>89.018176488107102</v>
      </c>
      <c r="S28" s="5">
        <v>86.785289599083555</v>
      </c>
      <c r="T28" s="5">
        <v>92.25599636249477</v>
      </c>
      <c r="U28" s="5">
        <v>91.732393709645862</v>
      </c>
      <c r="V28" s="5">
        <v>101.48753044468519</v>
      </c>
      <c r="W28" s="5">
        <v>104.85016361474445</v>
      </c>
      <c r="X28" s="5">
        <v>108.15988530705351</v>
      </c>
      <c r="Y28" s="5">
        <v>102.63320410739334</v>
      </c>
      <c r="Z28" s="5">
        <v>97.810498354126338</v>
      </c>
      <c r="AA28" s="5">
        <v>91.862644974450347</v>
      </c>
      <c r="AB28" s="5">
        <v>93.5941629920423</v>
      </c>
      <c r="AC28" s="5">
        <v>89.39358019291447</v>
      </c>
      <c r="AD28" s="5">
        <v>88.790580397362163</v>
      </c>
      <c r="AE28" s="5">
        <v>89.469898342017757</v>
      </c>
      <c r="AF28" s="5">
        <v>92.664032085771069</v>
      </c>
      <c r="AG28" s="5">
        <v>92.802600917715878</v>
      </c>
      <c r="AH28" s="5">
        <v>95.313598009891209</v>
      </c>
      <c r="AI28" s="5">
        <v>96.202422225691521</v>
      </c>
      <c r="AJ28" s="5">
        <v>91.968974234335761</v>
      </c>
      <c r="AK28" s="5">
        <v>84.048962727269384</v>
      </c>
      <c r="AL28" s="5">
        <v>74.255486172649071</v>
      </c>
      <c r="AM28" s="5">
        <v>72.685468008664145</v>
      </c>
      <c r="AN28" s="5">
        <v>73.497995228563695</v>
      </c>
      <c r="AO28" s="5">
        <v>73.887930246248516</v>
      </c>
      <c r="AP28" s="5">
        <v>77.201123049143575</v>
      </c>
      <c r="AQ28" s="5">
        <v>83.400042979442659</v>
      </c>
      <c r="AR28" s="5">
        <v>90.769747488599378</v>
      </c>
      <c r="AS28" s="5">
        <v>94.578176432188101</v>
      </c>
      <c r="AT28" s="5">
        <v>95.114446651077415</v>
      </c>
      <c r="AU28" s="5">
        <v>98.707218256868273</v>
      </c>
      <c r="AV28" s="5">
        <v>103.84853938092635</v>
      </c>
      <c r="AW28" s="5">
        <v>102.19253221414488</v>
      </c>
      <c r="AX28" s="5">
        <v>94.014658762610139</v>
      </c>
      <c r="AY28" s="5">
        <v>96.233549786833507</v>
      </c>
      <c r="AZ28" s="5">
        <v>97.550705903682911</v>
      </c>
      <c r="BA28" s="5">
        <v>97.345712922578997</v>
      </c>
      <c r="BB28" s="5">
        <v>95.419178362982407</v>
      </c>
      <c r="BC28" s="5">
        <v>96.172968920559953</v>
      </c>
      <c r="BD28" s="5">
        <v>98.838634013872095</v>
      </c>
      <c r="BE28" s="5">
        <v>96.93940279486597</v>
      </c>
      <c r="BF28" s="5">
        <v>95.259002732006195</v>
      </c>
      <c r="BG28" s="5">
        <v>97.502631891479837</v>
      </c>
      <c r="BH28" s="5">
        <v>99.532121364665855</v>
      </c>
      <c r="BI28" s="5">
        <v>100.26512755075983</v>
      </c>
      <c r="BJ28" s="5">
        <v>98.080846903510761</v>
      </c>
      <c r="BK28" s="5">
        <v>99.226389341055906</v>
      </c>
      <c r="BL28" s="5">
        <v>101.54582915657113</v>
      </c>
      <c r="BM28" s="5">
        <v>94.326361527381792</v>
      </c>
      <c r="BN28" s="5">
        <v>92.201846100046083</v>
      </c>
      <c r="BO28" s="5">
        <v>88.758026726669442</v>
      </c>
      <c r="BP28" s="5">
        <v>90.208150787315333</v>
      </c>
      <c r="BQ28" s="5">
        <v>87.918483267221177</v>
      </c>
      <c r="BR28" s="5">
        <v>85.812021753751225</v>
      </c>
      <c r="BS28" s="5">
        <v>89.697541300831347</v>
      </c>
      <c r="BT28" s="5">
        <v>92.442376657251359</v>
      </c>
      <c r="BU28" s="5">
        <v>94.056805460922106</v>
      </c>
      <c r="BV28" s="5">
        <f>+PIB_Trim_CRT_Milliards_FCFA!BV28/PIB_Trim_CHainé_Millards_Fcfa!BV28*100</f>
        <v>98.387313668617651</v>
      </c>
      <c r="BW28" s="5">
        <f>+PIB_Trim_CRT_Milliards_FCFA!BW28/PIB_Trim_CHainé_Millards_Fcfa!BW28*100</f>
        <v>104.63984772602697</v>
      </c>
      <c r="BX28" s="5">
        <f>+PIB_Trim_CRT_Milliards_FCFA!BX28/PIB_Trim_CHainé_Millards_Fcfa!BX28*100</f>
        <v>112.00854133963396</v>
      </c>
      <c r="BY28" s="5">
        <f>+PIB_Trim_CRT_Milliards_FCFA!BY28/PIB_Trim_CHainé_Millards_Fcfa!BY28*100</f>
        <v>113.13369179012997</v>
      </c>
      <c r="BZ28" s="5">
        <f>+PIB_Trim_CRT_Milliards_FCFA!BZ28/PIB_Trim_CHainé_Millards_Fcfa!BZ28*100</f>
        <v>109.11450842194455</v>
      </c>
      <c r="CA28" s="5">
        <f>+PIB_Trim_CRT_Milliards_FCFA!CA28/PIB_Trim_CHainé_Millards_Fcfa!CA28*100</f>
        <v>109.9064917504257</v>
      </c>
      <c r="CB28" s="5">
        <f>+PIB_Trim_CRT_Milliards_FCFA!CB28/PIB_Trim_CHainé_Millards_Fcfa!CB28*100</f>
        <v>112.78614850498876</v>
      </c>
      <c r="CC28" s="5">
        <f>+PIB_Trim_CRT_Milliards_FCFA!CC28/PIB_Trim_CHainé_Millards_Fcfa!CC28*100</f>
        <v>111.24625254055846</v>
      </c>
      <c r="CD28" s="5">
        <f>+PIB_Trim_CRT_Milliards_FCFA!CD28/PIB_Trim_CHainé_Millards_Fcfa!CD28*100</f>
        <v>109.38215540754209</v>
      </c>
      <c r="CE28" s="5">
        <f>+PIB_Trim_CRT_Milliards_FCFA!CE28/PIB_Trim_CHainé_Millards_Fcfa!CE28*100</f>
        <v>112.16706725067186</v>
      </c>
      <c r="CF28" s="5">
        <f>+PIB_Trim_CRT_Milliards_FCFA!CF28/PIB_Trim_CHainé_Millards_Fcfa!CF28*100</f>
        <v>117.60473428758715</v>
      </c>
      <c r="CG28" s="5">
        <f>+PIB_Trim_CRT_Milliards_FCFA!CG28/PIB_Trim_CHainé_Millards_Fcfa!CG28*100</f>
        <v>114.32671292345154</v>
      </c>
    </row>
    <row r="29" spans="1:85" x14ac:dyDescent="0.55000000000000004">
      <c r="A29" s="4" t="s">
        <v>24</v>
      </c>
      <c r="B29" s="5">
        <v>77.17003086076933</v>
      </c>
      <c r="C29" s="5">
        <v>77.170030860769316</v>
      </c>
      <c r="D29" s="5">
        <v>77.170030860769316</v>
      </c>
      <c r="E29" s="5">
        <v>77.170030860769316</v>
      </c>
      <c r="F29" s="5">
        <v>78.010786998384816</v>
      </c>
      <c r="G29" s="5">
        <v>74.507035962695966</v>
      </c>
      <c r="H29" s="5">
        <v>77.518389040531687</v>
      </c>
      <c r="I29" s="5">
        <v>80.215906582190129</v>
      </c>
      <c r="J29" s="5">
        <v>82.670320529621023</v>
      </c>
      <c r="K29" s="5">
        <v>84.74234436064701</v>
      </c>
      <c r="L29" s="5">
        <v>85.972416534699832</v>
      </c>
      <c r="M29" s="5">
        <v>86.319919785870653</v>
      </c>
      <c r="N29" s="5">
        <v>85.065982006724411</v>
      </c>
      <c r="O29" s="5">
        <v>84.477736184019562</v>
      </c>
      <c r="P29" s="5">
        <v>83.773333649423364</v>
      </c>
      <c r="Q29" s="5">
        <v>82.912537453820022</v>
      </c>
      <c r="R29" s="5">
        <v>82.211705821488593</v>
      </c>
      <c r="S29" s="5">
        <v>86.077363879586358</v>
      </c>
      <c r="T29" s="5">
        <v>86.994798584695189</v>
      </c>
      <c r="U29" s="5">
        <v>86.427210150460027</v>
      </c>
      <c r="V29" s="5">
        <v>87.16504934030668</v>
      </c>
      <c r="W29" s="5">
        <v>88.557715397490242</v>
      </c>
      <c r="X29" s="5">
        <v>89.596478026639375</v>
      </c>
      <c r="Y29" s="5">
        <v>91.445885925231906</v>
      </c>
      <c r="Z29" s="5">
        <v>88.127336043717548</v>
      </c>
      <c r="AA29" s="5">
        <v>88.444359477661877</v>
      </c>
      <c r="AB29" s="5">
        <v>90.719461131230915</v>
      </c>
      <c r="AC29" s="5">
        <v>90.79552196916147</v>
      </c>
      <c r="AD29" s="5">
        <v>89.196748575458457</v>
      </c>
      <c r="AE29" s="5">
        <v>89.110470643614278</v>
      </c>
      <c r="AF29" s="5">
        <v>89.071704446156147</v>
      </c>
      <c r="AG29" s="5">
        <v>89.231143604742016</v>
      </c>
      <c r="AH29" s="5">
        <v>89.72358847471628</v>
      </c>
      <c r="AI29" s="5">
        <v>89.620801974582548</v>
      </c>
      <c r="AJ29" s="5">
        <v>89.38541398757944</v>
      </c>
      <c r="AK29" s="5">
        <v>89.254297125119678</v>
      </c>
      <c r="AL29" s="5">
        <v>89.517995150669833</v>
      </c>
      <c r="AM29" s="5">
        <v>89.437289729538819</v>
      </c>
      <c r="AN29" s="5">
        <v>89.69131509067735</v>
      </c>
      <c r="AO29" s="5">
        <v>90.800201361070194</v>
      </c>
      <c r="AP29" s="5">
        <v>94.952968000435888</v>
      </c>
      <c r="AQ29" s="5">
        <v>98.887878934918135</v>
      </c>
      <c r="AR29" s="5">
        <v>101.68800423780895</v>
      </c>
      <c r="AS29" s="5">
        <v>102.27395048250246</v>
      </c>
      <c r="AT29" s="5">
        <v>100.96417791438235</v>
      </c>
      <c r="AU29" s="5">
        <v>100.06041812888668</v>
      </c>
      <c r="AV29" s="5">
        <v>99.556083534216199</v>
      </c>
      <c r="AW29" s="5">
        <v>99.455623594360731</v>
      </c>
      <c r="AX29" s="5">
        <v>99.825136760821749</v>
      </c>
      <c r="AY29" s="5">
        <v>100.23867182897645</v>
      </c>
      <c r="AZ29" s="5">
        <v>100.68618301512073</v>
      </c>
      <c r="BA29" s="5">
        <v>101.13882423157472</v>
      </c>
      <c r="BB29" s="5">
        <v>101.54305281381106</v>
      </c>
      <c r="BC29" s="5">
        <v>101.96183015737581</v>
      </c>
      <c r="BD29" s="5">
        <v>102.33618624081915</v>
      </c>
      <c r="BE29" s="5">
        <v>102.69122354676206</v>
      </c>
      <c r="BF29" s="5">
        <v>102.65396259127024</v>
      </c>
      <c r="BG29" s="5">
        <v>102.84953993047567</v>
      </c>
      <c r="BH29" s="5">
        <v>102.34258966272066</v>
      </c>
      <c r="BI29" s="5">
        <v>101.39473844410804</v>
      </c>
      <c r="BJ29" s="5">
        <v>100.22582318108081</v>
      </c>
      <c r="BK29" s="5">
        <v>99.634649985983188</v>
      </c>
      <c r="BL29" s="5">
        <v>99.631634449355104</v>
      </c>
      <c r="BM29" s="5">
        <v>109.33467519854945</v>
      </c>
      <c r="BN29" s="5">
        <v>101.68915703041957</v>
      </c>
      <c r="BO29" s="5">
        <v>102.62002572119711</v>
      </c>
      <c r="BP29" s="5">
        <v>103.24364693978691</v>
      </c>
      <c r="BQ29" s="5">
        <v>103.55799960595893</v>
      </c>
      <c r="BR29" s="5">
        <v>100.88767052606616</v>
      </c>
      <c r="BS29" s="5">
        <v>102.99238604453636</v>
      </c>
      <c r="BT29" s="5">
        <v>102.95169942722747</v>
      </c>
      <c r="BU29" s="5">
        <v>102.82060737548076</v>
      </c>
      <c r="BV29" s="5">
        <f>+PIB_Trim_CRT_Milliards_FCFA!BV29/PIB_Trim_CHainé_Millards_Fcfa!BV29*100</f>
        <v>104.32767593103594</v>
      </c>
      <c r="BW29" s="5">
        <f>+PIB_Trim_CRT_Milliards_FCFA!BW29/PIB_Trim_CHainé_Millards_Fcfa!BW29*100</f>
        <v>104.31383150230964</v>
      </c>
      <c r="BX29" s="5">
        <f>+PIB_Trim_CRT_Milliards_FCFA!BX29/PIB_Trim_CHainé_Millards_Fcfa!BX29*100</f>
        <v>103.9809053759642</v>
      </c>
      <c r="BY29" s="5">
        <f>+PIB_Trim_CRT_Milliards_FCFA!BY29/PIB_Trim_CHainé_Millards_Fcfa!BY29*100</f>
        <v>104.02547763226342</v>
      </c>
      <c r="BZ29" s="5">
        <f>+PIB_Trim_CRT_Milliards_FCFA!BZ29/PIB_Trim_CHainé_Millards_Fcfa!BZ29*100</f>
        <v>103.10355006119995</v>
      </c>
      <c r="CA29" s="5">
        <f>+PIB_Trim_CRT_Milliards_FCFA!CA29/PIB_Trim_CHainé_Millards_Fcfa!CA29*100</f>
        <v>104.38475038286532</v>
      </c>
      <c r="CB29" s="5">
        <f>+PIB_Trim_CRT_Milliards_FCFA!CB29/PIB_Trim_CHainé_Millards_Fcfa!CB29*100</f>
        <v>104.34608583806148</v>
      </c>
      <c r="CC29" s="5">
        <f>+PIB_Trim_CRT_Milliards_FCFA!CC29/PIB_Trim_CHainé_Millards_Fcfa!CC29*100</f>
        <v>104.27861673891779</v>
      </c>
      <c r="CD29" s="5">
        <f>+PIB_Trim_CRT_Milliards_FCFA!CD29/PIB_Trim_CHainé_Millards_Fcfa!CD29*100</f>
        <v>103.99559902244842</v>
      </c>
      <c r="CE29" s="5">
        <f>+PIB_Trim_CRT_Milliards_FCFA!CE29/PIB_Trim_CHainé_Millards_Fcfa!CE29*100</f>
        <v>104.11192145394752</v>
      </c>
      <c r="CF29" s="5">
        <f>+PIB_Trim_CRT_Milliards_FCFA!CF29/PIB_Trim_CHainé_Millards_Fcfa!CF29*100</f>
        <v>104.06654158239357</v>
      </c>
      <c r="CG29" s="5">
        <f>+PIB_Trim_CRT_Milliards_FCFA!CG29/PIB_Trim_CHainé_Millards_Fcfa!CG29*100</f>
        <v>103.890142808685</v>
      </c>
    </row>
    <row r="30" spans="1:85" x14ac:dyDescent="0.55000000000000004">
      <c r="A30" s="4" t="s">
        <v>25</v>
      </c>
      <c r="B30" s="5">
        <v>68.190609936101069</v>
      </c>
      <c r="C30" s="5">
        <v>68.190609936101083</v>
      </c>
      <c r="D30" s="5">
        <v>68.190609936101055</v>
      </c>
      <c r="E30" s="5">
        <v>68.190609936101083</v>
      </c>
      <c r="F30" s="5">
        <v>71.552711810311536</v>
      </c>
      <c r="G30" s="5">
        <v>70.947581701848449</v>
      </c>
      <c r="H30" s="5">
        <v>70.955286675469125</v>
      </c>
      <c r="I30" s="5">
        <v>68.66193955787837</v>
      </c>
      <c r="J30" s="5">
        <v>75.416311642320593</v>
      </c>
      <c r="K30" s="5">
        <v>75.204961812323944</v>
      </c>
      <c r="L30" s="5">
        <v>73.457961195995296</v>
      </c>
      <c r="M30" s="5">
        <v>71.188872478751549</v>
      </c>
      <c r="N30" s="5">
        <v>68.113235723459127</v>
      </c>
      <c r="O30" s="5">
        <v>67.191360256048611</v>
      </c>
      <c r="P30" s="5">
        <v>68.554260377286795</v>
      </c>
      <c r="Q30" s="5">
        <v>69.33849458829043</v>
      </c>
      <c r="R30" s="5">
        <v>79.737431407875093</v>
      </c>
      <c r="S30" s="5">
        <v>84.61308705799155</v>
      </c>
      <c r="T30" s="5">
        <v>87.393822108164542</v>
      </c>
      <c r="U30" s="5">
        <v>85.749482575286578</v>
      </c>
      <c r="V30" s="5">
        <v>86.696573353295463</v>
      </c>
      <c r="W30" s="5">
        <v>85.734153458034712</v>
      </c>
      <c r="X30" s="5">
        <v>84.236960379324827</v>
      </c>
      <c r="Y30" s="5">
        <v>82.929855359948434</v>
      </c>
      <c r="Z30" s="5">
        <v>86.632239430859201</v>
      </c>
      <c r="AA30" s="5">
        <v>83.460546808268205</v>
      </c>
      <c r="AB30" s="5">
        <v>85.543159214846753</v>
      </c>
      <c r="AC30" s="5">
        <v>85.563384921727305</v>
      </c>
      <c r="AD30" s="5">
        <v>91.872339476365696</v>
      </c>
      <c r="AE30" s="5">
        <v>92.853962989817816</v>
      </c>
      <c r="AF30" s="5">
        <v>96.226285428236778</v>
      </c>
      <c r="AG30" s="5">
        <v>92.659379938419292</v>
      </c>
      <c r="AH30" s="5">
        <v>94.466178241159426</v>
      </c>
      <c r="AI30" s="5">
        <v>93.783439082024358</v>
      </c>
      <c r="AJ30" s="5">
        <v>93.885267142554056</v>
      </c>
      <c r="AK30" s="5">
        <v>96.367970810044696</v>
      </c>
      <c r="AL30" s="5">
        <v>92.923355776795631</v>
      </c>
      <c r="AM30" s="5">
        <v>94.336087025703819</v>
      </c>
      <c r="AN30" s="5">
        <v>94.737545095753077</v>
      </c>
      <c r="AO30" s="5">
        <v>98.083475400070768</v>
      </c>
      <c r="AP30" s="5">
        <v>98.843136017778107</v>
      </c>
      <c r="AQ30" s="5">
        <v>97.902473830715223</v>
      </c>
      <c r="AR30" s="5">
        <v>99.568502711932894</v>
      </c>
      <c r="AS30" s="5">
        <v>99.552924862351247</v>
      </c>
      <c r="AT30" s="5">
        <v>99.706382191881772</v>
      </c>
      <c r="AU30" s="5">
        <v>99.698890738314091</v>
      </c>
      <c r="AV30" s="5">
        <v>101.75344403644679</v>
      </c>
      <c r="AW30" s="5">
        <v>98.804619543157983</v>
      </c>
      <c r="AX30" s="5">
        <v>99.311564766557098</v>
      </c>
      <c r="AY30" s="5">
        <v>96.65748443410925</v>
      </c>
      <c r="AZ30" s="5">
        <v>95.984539825301823</v>
      </c>
      <c r="BA30" s="5">
        <v>93.642441702660449</v>
      </c>
      <c r="BB30" s="5">
        <v>98.773740127456875</v>
      </c>
      <c r="BC30" s="5">
        <v>95.743800413794361</v>
      </c>
      <c r="BD30" s="5">
        <v>97.53752807606368</v>
      </c>
      <c r="BE30" s="5">
        <v>93.748204413130566</v>
      </c>
      <c r="BF30" s="5">
        <v>91.752985009549903</v>
      </c>
      <c r="BG30" s="5">
        <v>91.127242889215694</v>
      </c>
      <c r="BH30" s="5">
        <v>92.077283900634214</v>
      </c>
      <c r="BI30" s="5">
        <v>92.189725333802613</v>
      </c>
      <c r="BJ30" s="5">
        <v>93.495930923484906</v>
      </c>
      <c r="BK30" s="5">
        <v>93.683578613665645</v>
      </c>
      <c r="BL30" s="5">
        <v>94.453125329172551</v>
      </c>
      <c r="BM30" s="5">
        <v>85.734475371322759</v>
      </c>
      <c r="BN30" s="5">
        <v>95.211323519739167</v>
      </c>
      <c r="BO30" s="5">
        <v>90.642099904740789</v>
      </c>
      <c r="BP30" s="5">
        <v>86.764469502876622</v>
      </c>
      <c r="BQ30" s="5">
        <v>82.970021605904989</v>
      </c>
      <c r="BR30" s="5">
        <v>86.134707611696655</v>
      </c>
      <c r="BS30" s="5">
        <v>88.761987889403528</v>
      </c>
      <c r="BT30" s="5">
        <v>91.667488889350508</v>
      </c>
      <c r="BU30" s="5">
        <v>89.092356455926904</v>
      </c>
      <c r="BV30" s="5">
        <f>+PIB_Trim_CRT_Milliards_FCFA!BV30/PIB_Trim_CHainé_Millards_Fcfa!BV30*100</f>
        <v>92.780017570293793</v>
      </c>
      <c r="BW30" s="5">
        <f>+PIB_Trim_CRT_Milliards_FCFA!BW30/PIB_Trim_CHainé_Millards_Fcfa!BW30*100</f>
        <v>94.686730721548301</v>
      </c>
      <c r="BX30" s="5">
        <f>+PIB_Trim_CRT_Milliards_FCFA!BX30/PIB_Trim_CHainé_Millards_Fcfa!BX30*100</f>
        <v>97.668586878766519</v>
      </c>
      <c r="BY30" s="5">
        <f>+PIB_Trim_CRT_Milliards_FCFA!BY30/PIB_Trim_CHainé_Millards_Fcfa!BY30*100</f>
        <v>91.171913325605615</v>
      </c>
      <c r="BZ30" s="5">
        <f>+PIB_Trim_CRT_Milliards_FCFA!BZ30/PIB_Trim_CHainé_Millards_Fcfa!BZ30*100</f>
        <v>93.1022650655174</v>
      </c>
      <c r="CA30" s="5">
        <f>+PIB_Trim_CRT_Milliards_FCFA!CA30/PIB_Trim_CHainé_Millards_Fcfa!CA30*100</f>
        <v>91.165100452970137</v>
      </c>
      <c r="CB30" s="5">
        <f>+PIB_Trim_CRT_Milliards_FCFA!CB30/PIB_Trim_CHainé_Millards_Fcfa!CB30*100</f>
        <v>93.25176390245025</v>
      </c>
      <c r="CC30" s="5">
        <f>+PIB_Trim_CRT_Milliards_FCFA!CC30/PIB_Trim_CHainé_Millards_Fcfa!CC30*100</f>
        <v>93.096220535474572</v>
      </c>
      <c r="CD30" s="5">
        <f>+PIB_Trim_CRT_Milliards_FCFA!CD30/PIB_Trim_CHainé_Millards_Fcfa!CD30*100</f>
        <v>93.2301964102151</v>
      </c>
      <c r="CE30" s="5">
        <f>+PIB_Trim_CRT_Milliards_FCFA!CE30/PIB_Trim_CHainé_Millards_Fcfa!CE30*100</f>
        <v>93.179165967430322</v>
      </c>
      <c r="CF30" s="5">
        <f>+PIB_Trim_CRT_Milliards_FCFA!CF30/PIB_Trim_CHainé_Millards_Fcfa!CF30*100</f>
        <v>97.270773386397806</v>
      </c>
      <c r="CG30" s="5">
        <f>+PIB_Trim_CRT_Milliards_FCFA!CG30/PIB_Trim_CHainé_Millards_Fcfa!CG30*100</f>
        <v>98.109989870322877</v>
      </c>
    </row>
    <row r="31" spans="1:85" x14ac:dyDescent="0.55000000000000004">
      <c r="A31" s="4" t="s">
        <v>26</v>
      </c>
      <c r="B31" s="5">
        <v>49.184289326018146</v>
      </c>
      <c r="C31" s="5">
        <v>49.184289326018138</v>
      </c>
      <c r="D31" s="5">
        <v>49.184289326018138</v>
      </c>
      <c r="E31" s="5">
        <v>49.184289326018146</v>
      </c>
      <c r="F31" s="5">
        <v>51.450821124248712</v>
      </c>
      <c r="G31" s="5">
        <v>49.404806796636677</v>
      </c>
      <c r="H31" s="5">
        <v>48.492988272663432</v>
      </c>
      <c r="I31" s="5">
        <v>48.795317608463222</v>
      </c>
      <c r="J31" s="5">
        <v>54.98625410857121</v>
      </c>
      <c r="K31" s="5">
        <v>53.293618796832341</v>
      </c>
      <c r="L31" s="5">
        <v>53.611807506634577</v>
      </c>
      <c r="M31" s="5">
        <v>53.94233813284621</v>
      </c>
      <c r="N31" s="5">
        <v>55.979583698214441</v>
      </c>
      <c r="O31" s="5">
        <v>56.165407417348412</v>
      </c>
      <c r="P31" s="5">
        <v>57.833514026505739</v>
      </c>
      <c r="Q31" s="5">
        <v>59.258957319942574</v>
      </c>
      <c r="R31" s="5">
        <v>63.242652572599376</v>
      </c>
      <c r="S31" s="5">
        <v>63.66094483589324</v>
      </c>
      <c r="T31" s="5">
        <v>65.273761588806593</v>
      </c>
      <c r="U31" s="5">
        <v>66.502289522853943</v>
      </c>
      <c r="V31" s="5">
        <v>69.330664104226443</v>
      </c>
      <c r="W31" s="5">
        <v>70.046454997819822</v>
      </c>
      <c r="X31" s="5">
        <v>70.243735897150927</v>
      </c>
      <c r="Y31" s="5">
        <v>69.892387907117694</v>
      </c>
      <c r="Z31" s="5">
        <v>70.769677291241024</v>
      </c>
      <c r="AA31" s="5">
        <v>71.616156704555806</v>
      </c>
      <c r="AB31" s="5">
        <v>75.013311326714302</v>
      </c>
      <c r="AC31" s="5">
        <v>80.241525080767545</v>
      </c>
      <c r="AD31" s="5">
        <v>88.658406242007089</v>
      </c>
      <c r="AE31" s="5">
        <v>94.773642607868879</v>
      </c>
      <c r="AF31" s="5">
        <v>97.78530933173225</v>
      </c>
      <c r="AG31" s="5">
        <v>97.298575506075636</v>
      </c>
      <c r="AH31" s="5">
        <v>94.888989712733462</v>
      </c>
      <c r="AI31" s="5">
        <v>93.362071633747803</v>
      </c>
      <c r="AJ31" s="5">
        <v>92.374780291630003</v>
      </c>
      <c r="AK31" s="5">
        <v>92.67037087457976</v>
      </c>
      <c r="AL31" s="5">
        <v>94.448012644393444</v>
      </c>
      <c r="AM31" s="5">
        <v>95.391710722342509</v>
      </c>
      <c r="AN31" s="5">
        <v>96.189086336991963</v>
      </c>
      <c r="AO31" s="5">
        <v>96.461184145445074</v>
      </c>
      <c r="AP31" s="5">
        <v>96.747946099963045</v>
      </c>
      <c r="AQ31" s="5">
        <v>96.82895792353608</v>
      </c>
      <c r="AR31" s="5">
        <v>97.237309906532033</v>
      </c>
      <c r="AS31" s="5">
        <v>97.82839669671182</v>
      </c>
      <c r="AT31" s="5">
        <v>98.593976303773772</v>
      </c>
      <c r="AU31" s="5">
        <v>99.473086577056264</v>
      </c>
      <c r="AV31" s="5">
        <v>100.27800561464906</v>
      </c>
      <c r="AW31" s="5">
        <v>101.16882204533104</v>
      </c>
      <c r="AX31" s="5">
        <v>101.74347097119225</v>
      </c>
      <c r="AY31" s="5">
        <v>102.28327479339565</v>
      </c>
      <c r="AZ31" s="5">
        <v>102.47009393609684</v>
      </c>
      <c r="BA31" s="5">
        <v>102.47267553446345</v>
      </c>
      <c r="BB31" s="5">
        <v>102.89683749746439</v>
      </c>
      <c r="BC31" s="5">
        <v>102.95621912882804</v>
      </c>
      <c r="BD31" s="5">
        <v>102.74297533851437</v>
      </c>
      <c r="BE31" s="5">
        <v>103.05195420912521</v>
      </c>
      <c r="BF31" s="5">
        <v>102.63656281574858</v>
      </c>
      <c r="BG31" s="5">
        <v>102.98078700245614</v>
      </c>
      <c r="BH31" s="5">
        <v>103.90147758150594</v>
      </c>
      <c r="BI31" s="5">
        <v>104.96810745428569</v>
      </c>
      <c r="BJ31" s="5">
        <v>105.89247926573746</v>
      </c>
      <c r="BK31" s="5">
        <v>105.72745074434218</v>
      </c>
      <c r="BL31" s="5">
        <v>104.25458974845623</v>
      </c>
      <c r="BM31" s="5">
        <v>102.36279180949914</v>
      </c>
      <c r="BN31" s="5">
        <v>95.400673307135207</v>
      </c>
      <c r="BO31" s="5">
        <v>91.660858118032323</v>
      </c>
      <c r="BP31" s="5">
        <v>89.264852060514968</v>
      </c>
      <c r="BQ31" s="5">
        <v>88.217922761615412</v>
      </c>
      <c r="BR31" s="5">
        <v>85.061048322755667</v>
      </c>
      <c r="BS31" s="5">
        <v>86.231264208303003</v>
      </c>
      <c r="BT31" s="5">
        <v>87.896872959873932</v>
      </c>
      <c r="BU31" s="5">
        <v>89.346754100618469</v>
      </c>
      <c r="BV31" s="5">
        <f>+PIB_Trim_CRT_Milliards_FCFA!BV31/PIB_Trim_CHainé_Millards_Fcfa!BV31*100</f>
        <v>95.640470664464985</v>
      </c>
      <c r="BW31" s="5">
        <f>+PIB_Trim_CRT_Milliards_FCFA!BW31/PIB_Trim_CHainé_Millards_Fcfa!BW31*100</f>
        <v>93.638209281615076</v>
      </c>
      <c r="BX31" s="5">
        <f>+PIB_Trim_CRT_Milliards_FCFA!BX31/PIB_Trim_CHainé_Millards_Fcfa!BX31*100</f>
        <v>92.333780401810145</v>
      </c>
      <c r="BY31" s="5">
        <f>+PIB_Trim_CRT_Milliards_FCFA!BY31/PIB_Trim_CHainé_Millards_Fcfa!BY31*100</f>
        <v>92.796252057355616</v>
      </c>
      <c r="BZ31" s="5">
        <f>+PIB_Trim_CRT_Milliards_FCFA!BZ31/PIB_Trim_CHainé_Millards_Fcfa!BZ31*100</f>
        <v>93.251936150358972</v>
      </c>
      <c r="CA31" s="5">
        <f>+PIB_Trim_CRT_Milliards_FCFA!CA31/PIB_Trim_CHainé_Millards_Fcfa!CA31*100</f>
        <v>91.872438379281107</v>
      </c>
      <c r="CB31" s="5">
        <f>+PIB_Trim_CRT_Milliards_FCFA!CB31/PIB_Trim_CHainé_Millards_Fcfa!CB31*100</f>
        <v>91.806031985239343</v>
      </c>
      <c r="CC31" s="5">
        <f>+PIB_Trim_CRT_Milliards_FCFA!CC31/PIB_Trim_CHainé_Millards_Fcfa!CC31*100</f>
        <v>93.766529046774309</v>
      </c>
      <c r="CD31" s="5">
        <f>+PIB_Trim_CRT_Milliards_FCFA!CD31/PIB_Trim_CHainé_Millards_Fcfa!CD31*100</f>
        <v>94.381370036053667</v>
      </c>
      <c r="CE31" s="5">
        <f>+PIB_Trim_CRT_Milliards_FCFA!CE31/PIB_Trim_CHainé_Millards_Fcfa!CE31*100</f>
        <v>92.100044900421381</v>
      </c>
      <c r="CF31" s="5">
        <f>+PIB_Trim_CRT_Milliards_FCFA!CF31/PIB_Trim_CHainé_Millards_Fcfa!CF31*100</f>
        <v>90.518931721818547</v>
      </c>
      <c r="CG31" s="5">
        <f>+PIB_Trim_CRT_Milliards_FCFA!CG31/PIB_Trim_CHainé_Millards_Fcfa!CG31*100</f>
        <v>95.55550606389744</v>
      </c>
    </row>
    <row r="32" spans="1:85" x14ac:dyDescent="0.55000000000000004">
      <c r="A32" s="4" t="s">
        <v>27</v>
      </c>
      <c r="B32" s="5">
        <v>72.794597057377629</v>
      </c>
      <c r="C32" s="5">
        <v>72.794597057377629</v>
      </c>
      <c r="D32" s="5">
        <v>72.794597057377615</v>
      </c>
      <c r="E32" s="5">
        <v>72.794597057377629</v>
      </c>
      <c r="F32" s="5">
        <v>75.968481505201581</v>
      </c>
      <c r="G32" s="5">
        <v>74.812107725955229</v>
      </c>
      <c r="H32" s="5">
        <v>69.907387312508433</v>
      </c>
      <c r="I32" s="5">
        <v>66.168854548350197</v>
      </c>
      <c r="J32" s="5">
        <v>76.534353852180359</v>
      </c>
      <c r="K32" s="5">
        <v>72.171909586702554</v>
      </c>
      <c r="L32" s="5">
        <v>68.643294598147222</v>
      </c>
      <c r="M32" s="5">
        <v>65.653497720085866</v>
      </c>
      <c r="N32" s="5">
        <v>71.115275046838917</v>
      </c>
      <c r="O32" s="5">
        <v>72.742863937156784</v>
      </c>
      <c r="P32" s="5">
        <v>70.47762753605798</v>
      </c>
      <c r="Q32" s="5">
        <v>67.847201445417241</v>
      </c>
      <c r="R32" s="5">
        <v>66.671399567204745</v>
      </c>
      <c r="S32" s="5">
        <v>69.123119018301011</v>
      </c>
      <c r="T32" s="5">
        <v>73.800533005152218</v>
      </c>
      <c r="U32" s="5">
        <v>75.037110827893798</v>
      </c>
      <c r="V32" s="5">
        <v>71.442075043966042</v>
      </c>
      <c r="W32" s="5">
        <v>71.388994127846345</v>
      </c>
      <c r="X32" s="5">
        <v>71.739814950214665</v>
      </c>
      <c r="Y32" s="5">
        <v>72.833294512938608</v>
      </c>
      <c r="Z32" s="5">
        <v>73.955256716524559</v>
      </c>
      <c r="AA32" s="5">
        <v>73.565460738458228</v>
      </c>
      <c r="AB32" s="5">
        <v>75.611212107905999</v>
      </c>
      <c r="AC32" s="5">
        <v>77.85881411274481</v>
      </c>
      <c r="AD32" s="5">
        <v>79.904033795750394</v>
      </c>
      <c r="AE32" s="5">
        <v>78.825654331018711</v>
      </c>
      <c r="AF32" s="5">
        <v>78.343807420781502</v>
      </c>
      <c r="AG32" s="5">
        <v>76.719643502944166</v>
      </c>
      <c r="AH32" s="5">
        <v>81.555820479908519</v>
      </c>
      <c r="AI32" s="5">
        <v>81.318194533400913</v>
      </c>
      <c r="AJ32" s="5">
        <v>83.262041674921534</v>
      </c>
      <c r="AK32" s="5">
        <v>87.087370542164976</v>
      </c>
      <c r="AL32" s="5">
        <v>94.306135329730296</v>
      </c>
      <c r="AM32" s="5">
        <v>99.373501866814706</v>
      </c>
      <c r="AN32" s="5">
        <v>102.1307852193908</v>
      </c>
      <c r="AO32" s="5">
        <v>103.05404794192926</v>
      </c>
      <c r="AP32" s="5">
        <v>99.248053368008726</v>
      </c>
      <c r="AQ32" s="5">
        <v>98.763058159383945</v>
      </c>
      <c r="AR32" s="5">
        <v>98.850626684775406</v>
      </c>
      <c r="AS32" s="5">
        <v>99.812734602999129</v>
      </c>
      <c r="AT32" s="5">
        <v>99.734195485460361</v>
      </c>
      <c r="AU32" s="5">
        <v>100.12539097293353</v>
      </c>
      <c r="AV32" s="5">
        <v>100.24053281659988</v>
      </c>
      <c r="AW32" s="5">
        <v>99.896154475500026</v>
      </c>
      <c r="AX32" s="5">
        <v>101.40225511322365</v>
      </c>
      <c r="AY32" s="5">
        <v>100.59324425053131</v>
      </c>
      <c r="AZ32" s="5">
        <v>99.721229351063428</v>
      </c>
      <c r="BA32" s="5">
        <v>98.924313127519753</v>
      </c>
      <c r="BB32" s="5">
        <v>99.251817662140738</v>
      </c>
      <c r="BC32" s="5">
        <v>98.317939668856184</v>
      </c>
      <c r="BD32" s="5">
        <v>98.099580482158217</v>
      </c>
      <c r="BE32" s="5">
        <v>98.305488541349888</v>
      </c>
      <c r="BF32" s="5">
        <v>99.853723919649923</v>
      </c>
      <c r="BG32" s="5">
        <v>99.982769396060277</v>
      </c>
      <c r="BH32" s="5">
        <v>100.17703223287158</v>
      </c>
      <c r="BI32" s="5">
        <v>100.16340477377017</v>
      </c>
      <c r="BJ32" s="5">
        <v>100.18015392284309</v>
      </c>
      <c r="BK32" s="5">
        <v>99.693090767083589</v>
      </c>
      <c r="BL32" s="5">
        <v>98.721135100669159</v>
      </c>
      <c r="BM32" s="5">
        <v>102.24228878546924</v>
      </c>
      <c r="BN32" s="5">
        <v>96.230275007732786</v>
      </c>
      <c r="BO32" s="5">
        <v>96.123675187396756</v>
      </c>
      <c r="BP32" s="5">
        <v>94.803143942447903</v>
      </c>
      <c r="BQ32" s="5">
        <v>94.309603747897256</v>
      </c>
      <c r="BR32" s="5">
        <v>93.469440054113988</v>
      </c>
      <c r="BS32" s="5">
        <v>93.823076895020435</v>
      </c>
      <c r="BT32" s="5">
        <v>93.987779743675787</v>
      </c>
      <c r="BU32" s="5">
        <v>93.943705223873295</v>
      </c>
      <c r="BV32" s="5">
        <f>+PIB_Trim_CRT_Milliards_FCFA!BV32/PIB_Trim_CHainé_Millards_Fcfa!BV32*100</f>
        <v>93.505131325456276</v>
      </c>
      <c r="BW32" s="5">
        <f>+PIB_Trim_CRT_Milliards_FCFA!BW32/PIB_Trim_CHainé_Millards_Fcfa!BW32*100</f>
        <v>93.009490551382171</v>
      </c>
      <c r="BX32" s="5">
        <f>+PIB_Trim_CRT_Milliards_FCFA!BX32/PIB_Trim_CHainé_Millards_Fcfa!BX32*100</f>
        <v>93.554251713751697</v>
      </c>
      <c r="BY32" s="5">
        <f>+PIB_Trim_CRT_Milliards_FCFA!BY32/PIB_Trim_CHainé_Millards_Fcfa!BY32*100</f>
        <v>93.786306669422117</v>
      </c>
      <c r="BZ32" s="5">
        <f>+PIB_Trim_CRT_Milliards_FCFA!BZ32/PIB_Trim_CHainé_Millards_Fcfa!BZ32*100</f>
        <v>95.524401863864654</v>
      </c>
      <c r="CA32" s="5">
        <f>+PIB_Trim_CRT_Milliards_FCFA!CA32/PIB_Trim_CHainé_Millards_Fcfa!CA32*100</f>
        <v>95.113241468896632</v>
      </c>
      <c r="CB32" s="5">
        <f>+PIB_Trim_CRT_Milliards_FCFA!CB32/PIB_Trim_CHainé_Millards_Fcfa!CB32*100</f>
        <v>94.97681460305931</v>
      </c>
      <c r="CC32" s="5">
        <f>+PIB_Trim_CRT_Milliards_FCFA!CC32/PIB_Trim_CHainé_Millards_Fcfa!CC32*100</f>
        <v>95.030687139199671</v>
      </c>
      <c r="CD32" s="5">
        <f>+PIB_Trim_CRT_Milliards_FCFA!CD32/PIB_Trim_CHainé_Millards_Fcfa!CD32*100</f>
        <v>95.446006620469632</v>
      </c>
      <c r="CE32" s="5">
        <f>+PIB_Trim_CRT_Milliards_FCFA!CE32/PIB_Trim_CHainé_Millards_Fcfa!CE32*100</f>
        <v>95.744871468619877</v>
      </c>
      <c r="CF32" s="5">
        <f>+PIB_Trim_CRT_Milliards_FCFA!CF32/PIB_Trim_CHainé_Millards_Fcfa!CF32*100</f>
        <v>95.634927732731768</v>
      </c>
      <c r="CG32" s="5">
        <f>+PIB_Trim_CRT_Milliards_FCFA!CG32/PIB_Trim_CHainé_Millards_Fcfa!CG32*100</f>
        <v>95.845775060670732</v>
      </c>
    </row>
    <row r="33" spans="1:85" x14ac:dyDescent="0.55000000000000004">
      <c r="A33" s="2" t="s">
        <v>28</v>
      </c>
      <c r="B33" s="3">
        <v>68.441017518947731</v>
      </c>
      <c r="C33" s="3">
        <v>68.441017518947717</v>
      </c>
      <c r="D33" s="3">
        <v>68.441017518947731</v>
      </c>
      <c r="E33" s="3">
        <v>68.441017518947746</v>
      </c>
      <c r="F33" s="3">
        <v>71.609856836469177</v>
      </c>
      <c r="G33" s="3">
        <v>73.450755501368235</v>
      </c>
      <c r="H33" s="3">
        <v>74.455956482527881</v>
      </c>
      <c r="I33" s="3">
        <v>66.729539899553657</v>
      </c>
      <c r="J33" s="3">
        <v>73.99316516434358</v>
      </c>
      <c r="K33" s="3">
        <v>74.013134270913795</v>
      </c>
      <c r="L33" s="3">
        <v>73.845540545659844</v>
      </c>
      <c r="M33" s="3">
        <v>72.928783507479338</v>
      </c>
      <c r="N33" s="3">
        <v>74.486922637533709</v>
      </c>
      <c r="O33" s="3">
        <v>76.24592726012142</v>
      </c>
      <c r="P33" s="3">
        <v>77.61726663570731</v>
      </c>
      <c r="Q33" s="3">
        <v>73.472732171878889</v>
      </c>
      <c r="R33" s="3">
        <v>77.365321673917592</v>
      </c>
      <c r="S33" s="3">
        <v>78.690898169401123</v>
      </c>
      <c r="T33" s="3">
        <v>80.746732036087053</v>
      </c>
      <c r="U33" s="3">
        <v>76.486642476043031</v>
      </c>
      <c r="V33" s="3">
        <v>81.122140267889392</v>
      </c>
      <c r="W33" s="3">
        <v>82.611008773863034</v>
      </c>
      <c r="X33" s="3">
        <v>83.049795093604629</v>
      </c>
      <c r="Y33" s="3">
        <v>81.954683966057345</v>
      </c>
      <c r="Z33" s="3">
        <v>84.877829071135309</v>
      </c>
      <c r="AA33" s="3">
        <v>81.811548310918852</v>
      </c>
      <c r="AB33" s="3">
        <v>87.075609806288341</v>
      </c>
      <c r="AC33" s="3">
        <v>84.375689786557302</v>
      </c>
      <c r="AD33" s="3">
        <v>87.746930534505154</v>
      </c>
      <c r="AE33" s="3">
        <v>89.950224386150822</v>
      </c>
      <c r="AF33" s="3">
        <v>97.142775141268473</v>
      </c>
      <c r="AG33" s="3">
        <v>89.408773321310889</v>
      </c>
      <c r="AH33" s="3">
        <v>95.648432693391783</v>
      </c>
      <c r="AI33" s="3">
        <v>94.029993709570221</v>
      </c>
      <c r="AJ33" s="3">
        <v>95.685159757118768</v>
      </c>
      <c r="AK33" s="3">
        <v>97.162585451680712</v>
      </c>
      <c r="AL33" s="3">
        <v>95.31262359546983</v>
      </c>
      <c r="AM33" s="3">
        <v>94.037127598559209</v>
      </c>
      <c r="AN33" s="3">
        <v>96.927883090553365</v>
      </c>
      <c r="AO33" s="3">
        <v>96.665868203246049</v>
      </c>
      <c r="AP33" s="3">
        <v>95.991840275277553</v>
      </c>
      <c r="AQ33" s="3">
        <v>94.217054164190657</v>
      </c>
      <c r="AR33" s="3">
        <v>96.797666254174658</v>
      </c>
      <c r="AS33" s="3">
        <v>97.541512963342143</v>
      </c>
      <c r="AT33" s="3">
        <v>96.329642841508331</v>
      </c>
      <c r="AU33" s="3">
        <v>97.201888425144404</v>
      </c>
      <c r="AV33" s="3">
        <v>103.6046018043145</v>
      </c>
      <c r="AW33" s="3">
        <v>101.13650212963201</v>
      </c>
      <c r="AX33" s="3">
        <v>102.22096766481454</v>
      </c>
      <c r="AY33" s="3">
        <v>100.56089515341186</v>
      </c>
      <c r="AZ33" s="3">
        <v>102.34043622523706</v>
      </c>
      <c r="BA33" s="3">
        <v>100.35538941332946</v>
      </c>
      <c r="BB33" s="3">
        <v>103.26688468352194</v>
      </c>
      <c r="BC33" s="3">
        <v>100.2755468963086</v>
      </c>
      <c r="BD33" s="3">
        <v>106.311288508635</v>
      </c>
      <c r="BE33" s="3">
        <v>101.72724837651279</v>
      </c>
      <c r="BF33" s="3">
        <v>102.87519460947341</v>
      </c>
      <c r="BG33" s="3">
        <v>103.21013986250908</v>
      </c>
      <c r="BH33" s="3">
        <v>106.75026314965625</v>
      </c>
      <c r="BI33" s="3">
        <v>105.48865958372006</v>
      </c>
      <c r="BJ33" s="3">
        <v>105.42337972152612</v>
      </c>
      <c r="BK33" s="3">
        <v>104.2189223604684</v>
      </c>
      <c r="BL33" s="3">
        <v>110.4228439950657</v>
      </c>
      <c r="BM33" s="3">
        <v>102.28631326667059</v>
      </c>
      <c r="BN33" s="3">
        <v>109.78667741803967</v>
      </c>
      <c r="BO33" s="3">
        <v>104.7716982608414</v>
      </c>
      <c r="BP33" s="3">
        <v>109.50581881195114</v>
      </c>
      <c r="BQ33" s="3">
        <v>104.92313732285885</v>
      </c>
      <c r="BR33" s="3">
        <v>107.05950164955607</v>
      </c>
      <c r="BS33" s="3">
        <v>110.28806517946883</v>
      </c>
      <c r="BT33" s="3">
        <v>117.3858924815888</v>
      </c>
      <c r="BU33" s="3">
        <v>111.68241206365074</v>
      </c>
      <c r="BV33" s="3">
        <f>+PIB_Trim_CRT_Milliards_FCFA!BV33/PIB_Trim_CHainé_Millards_Fcfa!BV33*100</f>
        <v>110.42180555210264</v>
      </c>
      <c r="BW33" s="3">
        <f>+PIB_Trim_CRT_Milliards_FCFA!BW33/PIB_Trim_CHainé_Millards_Fcfa!BW33*100</f>
        <v>116.62255837998569</v>
      </c>
      <c r="BX33" s="3">
        <f>+PIB_Trim_CRT_Milliards_FCFA!BX33/PIB_Trim_CHainé_Millards_Fcfa!BX33*100</f>
        <v>126.64734444411967</v>
      </c>
      <c r="BY33" s="3">
        <f>+PIB_Trim_CRT_Milliards_FCFA!BY33/PIB_Trim_CHainé_Millards_Fcfa!BY33*100</f>
        <v>113.22703938218777</v>
      </c>
      <c r="BZ33" s="3">
        <f>+PIB_Trim_CRT_Milliards_FCFA!BZ33/PIB_Trim_CHainé_Millards_Fcfa!BZ33*100</f>
        <v>119.11460490544393</v>
      </c>
      <c r="CA33" s="3">
        <f>+PIB_Trim_CRT_Milliards_FCFA!CA33/PIB_Trim_CHainé_Millards_Fcfa!CA33*100</f>
        <v>114.49039624524077</v>
      </c>
      <c r="CB33" s="3">
        <f>+PIB_Trim_CRT_Milliards_FCFA!CB33/PIB_Trim_CHainé_Millards_Fcfa!CB33*100</f>
        <v>119.27671771345926</v>
      </c>
      <c r="CC33" s="3">
        <f>+PIB_Trim_CRT_Milliards_FCFA!CC33/PIB_Trim_CHainé_Millards_Fcfa!CC33*100</f>
        <v>118.58001402211093</v>
      </c>
      <c r="CD33" s="3">
        <f>+PIB_Trim_CRT_Milliards_FCFA!CD33/PIB_Trim_CHainé_Millards_Fcfa!CD33*100</f>
        <v>117.88769397595821</v>
      </c>
      <c r="CE33" s="3">
        <f>+PIB_Trim_CRT_Milliards_FCFA!CE33/PIB_Trim_CHainé_Millards_Fcfa!CE33*100</f>
        <v>116.29163706197232</v>
      </c>
      <c r="CF33" s="3">
        <f>+PIB_Trim_CRT_Milliards_FCFA!CF33/PIB_Trim_CHainé_Millards_Fcfa!CF33*100</f>
        <v>124.88478246294011</v>
      </c>
      <c r="CG33" s="3">
        <f>+PIB_Trim_CRT_Milliards_FCFA!CG33/PIB_Trim_CHainé_Millards_Fcfa!CG33*100</f>
        <v>119.64807917129528</v>
      </c>
    </row>
    <row r="34" spans="1:85" x14ac:dyDescent="0.55000000000000004">
      <c r="A34" s="4" t="s">
        <v>29</v>
      </c>
      <c r="B34" s="5">
        <v>87.026228340424709</v>
      </c>
      <c r="C34" s="5">
        <v>87.026228340424723</v>
      </c>
      <c r="D34" s="5">
        <v>87.026228340424709</v>
      </c>
      <c r="E34" s="5">
        <v>87.026228340424723</v>
      </c>
      <c r="F34" s="5">
        <v>103.18510588252818</v>
      </c>
      <c r="G34" s="5">
        <v>86.654200380909913</v>
      </c>
      <c r="H34" s="5">
        <v>65.909333072246028</v>
      </c>
      <c r="I34" s="5">
        <v>116.58259950089314</v>
      </c>
      <c r="J34" s="5">
        <v>81.286200336437417</v>
      </c>
      <c r="K34" s="5">
        <v>79.412911972830088</v>
      </c>
      <c r="L34" s="5">
        <v>72.801475335801072</v>
      </c>
      <c r="M34" s="5">
        <v>145.51898881582431</v>
      </c>
      <c r="N34" s="5">
        <v>87.799463512443921</v>
      </c>
      <c r="O34" s="5">
        <v>75.12877844940958</v>
      </c>
      <c r="P34" s="5">
        <v>66.471635554125484</v>
      </c>
      <c r="Q34" s="5">
        <v>161.07118046370624</v>
      </c>
      <c r="R34" s="5">
        <v>125.64717310137664</v>
      </c>
      <c r="S34" s="5">
        <v>97.21448022225978</v>
      </c>
      <c r="T34" s="5">
        <v>80.63063832900383</v>
      </c>
      <c r="U34" s="5">
        <v>114.22179863523129</v>
      </c>
      <c r="V34" s="5">
        <v>108.14688937709003</v>
      </c>
      <c r="W34" s="5">
        <v>53.282043528986179</v>
      </c>
      <c r="X34" s="5">
        <v>101.77788602397706</v>
      </c>
      <c r="Y34" s="5">
        <v>111.53608506992632</v>
      </c>
      <c r="Z34" s="5">
        <v>110.7085634563108</v>
      </c>
      <c r="AA34" s="5">
        <v>95.476245144042721</v>
      </c>
      <c r="AB34" s="5">
        <v>78.951330328591169</v>
      </c>
      <c r="AC34" s="5">
        <v>115.79125321843094</v>
      </c>
      <c r="AD34" s="5">
        <v>108.70746865359544</v>
      </c>
      <c r="AE34" s="5">
        <v>96.62890047954474</v>
      </c>
      <c r="AF34" s="5">
        <v>93.975149620397545</v>
      </c>
      <c r="AG34" s="5">
        <v>99.529346982156369</v>
      </c>
      <c r="AH34" s="5">
        <v>133.38509157002554</v>
      </c>
      <c r="AI34" s="5">
        <v>108.86493512986661</v>
      </c>
      <c r="AJ34" s="5">
        <v>96.090152788350707</v>
      </c>
      <c r="AK34" s="5">
        <v>97.935894496422179</v>
      </c>
      <c r="AL34" s="5">
        <v>107.77903528572193</v>
      </c>
      <c r="AM34" s="5">
        <v>107.97243499171275</v>
      </c>
      <c r="AN34" s="5">
        <v>87.892584280997113</v>
      </c>
      <c r="AO34" s="5">
        <v>123.36550665819924</v>
      </c>
      <c r="AP34" s="5">
        <v>126.05418652328683</v>
      </c>
      <c r="AQ34" s="5">
        <v>76.065715500149935</v>
      </c>
      <c r="AR34" s="5">
        <v>79.672331687635563</v>
      </c>
      <c r="AS34" s="5">
        <v>121.58676366805892</v>
      </c>
      <c r="AT34" s="5">
        <v>119.05790590555405</v>
      </c>
      <c r="AU34" s="5">
        <v>111.25967580828218</v>
      </c>
      <c r="AV34" s="5">
        <v>58.603950842372434</v>
      </c>
      <c r="AW34" s="5">
        <v>129.08735751630459</v>
      </c>
      <c r="AX34" s="5">
        <v>126.54228353546806</v>
      </c>
      <c r="AY34" s="5">
        <v>100.44291359701849</v>
      </c>
      <c r="AZ34" s="5">
        <v>76.164016063035263</v>
      </c>
      <c r="BA34" s="5">
        <v>127.57182250446624</v>
      </c>
      <c r="BB34" s="5">
        <v>118.43907332983039</v>
      </c>
      <c r="BC34" s="5">
        <v>102.75421687058805</v>
      </c>
      <c r="BD34" s="5">
        <v>114.83212255434874</v>
      </c>
      <c r="BE34" s="5">
        <v>84.023514370431826</v>
      </c>
      <c r="BF34" s="5">
        <v>138.40225674980204</v>
      </c>
      <c r="BG34" s="5">
        <v>97.644311234044267</v>
      </c>
      <c r="BH34" s="5">
        <v>92.412248617064236</v>
      </c>
      <c r="BI34" s="5">
        <v>97.942489929386127</v>
      </c>
      <c r="BJ34" s="5">
        <v>156.64516445852865</v>
      </c>
      <c r="BK34" s="5">
        <v>103.15846874954153</v>
      </c>
      <c r="BL34" s="5">
        <v>79.031620589028989</v>
      </c>
      <c r="BM34" s="5">
        <v>96.494728046823738</v>
      </c>
      <c r="BN34" s="5">
        <v>154.24140321128857</v>
      </c>
      <c r="BO34" s="5">
        <v>92.829432460257436</v>
      </c>
      <c r="BP34" s="5">
        <v>74.693410594952709</v>
      </c>
      <c r="BQ34" s="5">
        <v>111.32065995566248</v>
      </c>
      <c r="BR34" s="5">
        <v>154.4050755599813</v>
      </c>
      <c r="BS34" s="5">
        <v>107.27628885662506</v>
      </c>
      <c r="BT34" s="5">
        <v>92.987910471347433</v>
      </c>
      <c r="BU34" s="5">
        <v>112.13568281014041</v>
      </c>
      <c r="BV34" s="5">
        <f>+PIB_Trim_CRT_Milliards_FCFA!BV34/PIB_Trim_CHainé_Millards_Fcfa!BV34*100</f>
        <v>110.25186133542904</v>
      </c>
      <c r="BW34" s="5">
        <f>+PIB_Trim_CRT_Milliards_FCFA!BW34/PIB_Trim_CHainé_Millards_Fcfa!BW34*100</f>
        <v>85.967472342303893</v>
      </c>
      <c r="BX34" s="5">
        <f>+PIB_Trim_CRT_Milliards_FCFA!BX34/PIB_Trim_CHainé_Millards_Fcfa!BX34*100</f>
        <v>85.546812031851104</v>
      </c>
      <c r="BY34" s="5">
        <f>+PIB_Trim_CRT_Milliards_FCFA!BY34/PIB_Trim_CHainé_Millards_Fcfa!BY34*100</f>
        <v>105.66466998522451</v>
      </c>
      <c r="BZ34" s="5">
        <f>+PIB_Trim_CRT_Milliards_FCFA!BZ34/PIB_Trim_CHainé_Millards_Fcfa!BZ34*100</f>
        <v>133.41631977708644</v>
      </c>
      <c r="CA34" s="5">
        <f>+PIB_Trim_CRT_Milliards_FCFA!CA34/PIB_Trim_CHainé_Millards_Fcfa!CA34*100</f>
        <v>103.06100685725426</v>
      </c>
      <c r="CB34" s="5">
        <f>+PIB_Trim_CRT_Milliards_FCFA!CB34/PIB_Trim_CHainé_Millards_Fcfa!CB34*100</f>
        <v>92.987277269460137</v>
      </c>
      <c r="CC34" s="5">
        <f>+PIB_Trim_CRT_Milliards_FCFA!CC34/PIB_Trim_CHainé_Millards_Fcfa!CC34*100</f>
        <v>132.33201336427334</v>
      </c>
      <c r="CD34" s="5">
        <f>+PIB_Trim_CRT_Milliards_FCFA!CD34/PIB_Trim_CHainé_Millards_Fcfa!CD34*100</f>
        <v>144.29091042714342</v>
      </c>
      <c r="CE34" s="5">
        <f>+PIB_Trim_CRT_Milliards_FCFA!CE34/PIB_Trim_CHainé_Millards_Fcfa!CE34*100</f>
        <v>99.936415244306005</v>
      </c>
      <c r="CF34" s="5">
        <f>+PIB_Trim_CRT_Milliards_FCFA!CF34/PIB_Trim_CHainé_Millards_Fcfa!CF34*100</f>
        <v>88.751271596931232</v>
      </c>
      <c r="CG34" s="5">
        <f>+PIB_Trim_CRT_Milliards_FCFA!CG34/PIB_Trim_CHainé_Millards_Fcfa!CG34*100</f>
        <v>152.88045376846026</v>
      </c>
    </row>
    <row r="35" spans="1:85" x14ac:dyDescent="0.55000000000000004">
      <c r="A35" s="2" t="s">
        <v>30</v>
      </c>
      <c r="B35" s="3">
        <v>69.788400479189306</v>
      </c>
      <c r="C35" s="3">
        <v>69.788400479189278</v>
      </c>
      <c r="D35" s="3">
        <v>69.788400479189292</v>
      </c>
      <c r="E35" s="3">
        <v>69.788400479189292</v>
      </c>
      <c r="F35" s="3">
        <v>73.81103704175888</v>
      </c>
      <c r="G35" s="3">
        <v>74.442088059896506</v>
      </c>
      <c r="H35" s="3">
        <v>73.969856998965966</v>
      </c>
      <c r="I35" s="3">
        <v>70.009197364391341</v>
      </c>
      <c r="J35" s="3">
        <v>74.619848821871614</v>
      </c>
      <c r="K35" s="3">
        <v>74.529504467499393</v>
      </c>
      <c r="L35" s="3">
        <v>73.949288898750211</v>
      </c>
      <c r="M35" s="3">
        <v>77.474490448587801</v>
      </c>
      <c r="N35" s="3">
        <v>75.518175958043258</v>
      </c>
      <c r="O35" s="3">
        <v>76.411252917871934</v>
      </c>
      <c r="P35" s="3">
        <v>77.147550701130811</v>
      </c>
      <c r="Q35" s="3">
        <v>78.468873052135351</v>
      </c>
      <c r="R35" s="3">
        <v>80.263187339910232</v>
      </c>
      <c r="S35" s="3">
        <v>80.067356171747178</v>
      </c>
      <c r="T35" s="3">
        <v>81.187656162792194</v>
      </c>
      <c r="U35" s="3">
        <v>78.942985717431924</v>
      </c>
      <c r="V35" s="3">
        <v>82.996368533744999</v>
      </c>
      <c r="W35" s="3">
        <v>80.466934923815941</v>
      </c>
      <c r="X35" s="3">
        <v>84.339274398735881</v>
      </c>
      <c r="Y35" s="3">
        <v>84.020267257155368</v>
      </c>
      <c r="Z35" s="3">
        <v>86.626338848774765</v>
      </c>
      <c r="AA35" s="3">
        <v>82.723070477027292</v>
      </c>
      <c r="AB35" s="3">
        <v>86.654689441127246</v>
      </c>
      <c r="AC35" s="3">
        <v>86.35105729345382</v>
      </c>
      <c r="AD35" s="3">
        <v>89.1521161425608</v>
      </c>
      <c r="AE35" s="3">
        <v>90.390449342403755</v>
      </c>
      <c r="AF35" s="3">
        <v>96.913634928581189</v>
      </c>
      <c r="AG35" s="3">
        <v>90.097458541367274</v>
      </c>
      <c r="AH35" s="3">
        <v>98.13622782908503</v>
      </c>
      <c r="AI35" s="3">
        <v>94.993393092939129</v>
      </c>
      <c r="AJ35" s="3">
        <v>95.762438778841954</v>
      </c>
      <c r="AK35" s="3">
        <v>97.233863677254504</v>
      </c>
      <c r="AL35" s="3">
        <v>96.128841931358181</v>
      </c>
      <c r="AM35" s="3">
        <v>94.949161797434471</v>
      </c>
      <c r="AN35" s="3">
        <v>96.316702511951164</v>
      </c>
      <c r="AO35" s="3">
        <v>98.423651665282236</v>
      </c>
      <c r="AP35" s="3">
        <v>98.019186994549131</v>
      </c>
      <c r="AQ35" s="3">
        <v>93.13162250544778</v>
      </c>
      <c r="AR35" s="3">
        <v>95.792316982368391</v>
      </c>
      <c r="AS35" s="3">
        <v>99.12408332839459</v>
      </c>
      <c r="AT35" s="3">
        <v>97.916159190153991</v>
      </c>
      <c r="AU35" s="3">
        <v>98.185855462981777</v>
      </c>
      <c r="AV35" s="3">
        <v>100.45927704889932</v>
      </c>
      <c r="AW35" s="3">
        <v>103.12836014638376</v>
      </c>
      <c r="AX35" s="3">
        <v>104.10877380449844</v>
      </c>
      <c r="AY35" s="3">
        <v>100.55209362430182</v>
      </c>
      <c r="AZ35" s="3">
        <v>100.37548424583431</v>
      </c>
      <c r="BA35" s="3">
        <v>102.474451262964</v>
      </c>
      <c r="BB35" s="3">
        <v>104.52919430379366</v>
      </c>
      <c r="BC35" s="3">
        <v>100.46333583670844</v>
      </c>
      <c r="BD35" s="3">
        <v>106.9546110933379</v>
      </c>
      <c r="BE35" s="3">
        <v>100.43793842402525</v>
      </c>
      <c r="BF35" s="3">
        <v>105.46510230127124</v>
      </c>
      <c r="BG35" s="3">
        <v>102.86576028626737</v>
      </c>
      <c r="BH35" s="3">
        <v>105.87968605596399</v>
      </c>
      <c r="BI35" s="3">
        <v>105.02473414380724</v>
      </c>
      <c r="BJ35" s="3">
        <v>109.32949588245174</v>
      </c>
      <c r="BK35" s="3">
        <v>104.16653973695782</v>
      </c>
      <c r="BL35" s="3">
        <v>108.09395084146661</v>
      </c>
      <c r="BM35" s="3">
        <v>101.89536467487412</v>
      </c>
      <c r="BN35" s="3">
        <v>113.16465801338337</v>
      </c>
      <c r="BO35" s="3">
        <v>103.93842761036944</v>
      </c>
      <c r="BP35" s="3">
        <v>107.19814630152212</v>
      </c>
      <c r="BQ35" s="3">
        <v>105.35576874006605</v>
      </c>
      <c r="BR35" s="3">
        <v>110.43759725578836</v>
      </c>
      <c r="BS35" s="3">
        <v>110.09786246255793</v>
      </c>
      <c r="BT35" s="3">
        <v>115.7451154909887</v>
      </c>
      <c r="BU35" s="3">
        <v>111.72487505090825</v>
      </c>
      <c r="BV35" s="3">
        <f>+PIB_Trim_CRT_Milliards_FCFA!BV35/PIB_Trim_CHainé_Millards_Fcfa!BV35*100</f>
        <v>110.6610422653618</v>
      </c>
      <c r="BW35" s="3">
        <f>+PIB_Trim_CRT_Milliards_FCFA!BW35/PIB_Trim_CHainé_Millards_Fcfa!BW35*100</f>
        <v>114.45015952110289</v>
      </c>
      <c r="BX35" s="3">
        <f>+PIB_Trim_CRT_Milliards_FCFA!BX35/PIB_Trim_CHainé_Millards_Fcfa!BX35*100</f>
        <v>123.77972860004482</v>
      </c>
      <c r="BY35" s="3">
        <f>+PIB_Trim_CRT_Milliards_FCFA!BY35/PIB_Trim_CHainé_Millards_Fcfa!BY35*100</f>
        <v>112.81807551553811</v>
      </c>
      <c r="BZ35" s="3">
        <f>+PIB_Trim_CRT_Milliards_FCFA!BZ35/PIB_Trim_CHainé_Millards_Fcfa!BZ35*100</f>
        <v>120.69034423769212</v>
      </c>
      <c r="CA35" s="3">
        <f>+PIB_Trim_CRT_Milliards_FCFA!CA35/PIB_Trim_CHainé_Millards_Fcfa!CA35*100</f>
        <v>113.81017538487528</v>
      </c>
      <c r="CB35" s="3">
        <f>+PIB_Trim_CRT_Milliards_FCFA!CB35/PIB_Trim_CHainé_Millards_Fcfa!CB35*100</f>
        <v>117.47319447446485</v>
      </c>
      <c r="CC35" s="3">
        <f>+PIB_Trim_CRT_Milliards_FCFA!CC35/PIB_Trim_CHainé_Millards_Fcfa!CC35*100</f>
        <v>120.08237078974919</v>
      </c>
      <c r="CD35" s="3">
        <f>+PIB_Trim_CRT_Milliards_FCFA!CD35/PIB_Trim_CHainé_Millards_Fcfa!CD35*100</f>
        <v>120.36770830646448</v>
      </c>
      <c r="CE35" s="3">
        <f>+PIB_Trim_CRT_Milliards_FCFA!CE35/PIB_Trim_CHainé_Millards_Fcfa!CE35*100</f>
        <v>115.21399698952708</v>
      </c>
      <c r="CF35" s="3">
        <f>+PIB_Trim_CRT_Milliards_FCFA!CF35/PIB_Trim_CHainé_Millards_Fcfa!CF35*100</f>
        <v>122.40224772946871</v>
      </c>
      <c r="CG35" s="3">
        <f>+PIB_Trim_CRT_Milliards_FCFA!CG35/PIB_Trim_CHainé_Millards_Fcfa!CG35*100</f>
        <v>123.19997724003005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42"/>
  <sheetViews>
    <sheetView topLeftCell="BW1" workbookViewId="0">
      <selection activeCell="CC6" sqref="CC6"/>
    </sheetView>
  </sheetViews>
  <sheetFormatPr baseColWidth="10" defaultRowHeight="14.4" x14ac:dyDescent="0.55000000000000004"/>
  <cols>
    <col min="1" max="1" width="35.15625" customWidth="1"/>
  </cols>
  <sheetData>
    <row r="1" spans="1:102" x14ac:dyDescent="0.55000000000000004">
      <c r="A1" s="18" t="s">
        <v>116</v>
      </c>
    </row>
    <row r="2" spans="1:102" ht="15.55" customHeight="1" x14ac:dyDescent="0.55000000000000004">
      <c r="A2" s="18"/>
    </row>
    <row r="3" spans="1:102" ht="15.55" customHeight="1" x14ac:dyDescent="0.55000000000000004"/>
    <row r="4" spans="1:102" s="1" customFormat="1" x14ac:dyDescent="0.55000000000000004"/>
    <row r="5" spans="1:102" s="1" customFormat="1" x14ac:dyDescent="0.55000000000000004">
      <c r="A5" s="12" t="s">
        <v>0</v>
      </c>
      <c r="B5" s="13" t="s">
        <v>36</v>
      </c>
      <c r="C5" s="13" t="s">
        <v>37</v>
      </c>
      <c r="D5" s="13" t="s">
        <v>38</v>
      </c>
      <c r="E5" s="13" t="s">
        <v>39</v>
      </c>
      <c r="F5" s="13" t="s">
        <v>40</v>
      </c>
      <c r="G5" s="13" t="s">
        <v>41</v>
      </c>
      <c r="H5" s="13" t="s">
        <v>42</v>
      </c>
      <c r="I5" s="13" t="s">
        <v>43</v>
      </c>
      <c r="J5" s="13" t="s">
        <v>44</v>
      </c>
      <c r="K5" s="13" t="s">
        <v>45</v>
      </c>
      <c r="L5" s="13" t="s">
        <v>46</v>
      </c>
      <c r="M5" s="13" t="s">
        <v>47</v>
      </c>
      <c r="N5" s="13" t="s">
        <v>48</v>
      </c>
      <c r="O5" s="13" t="s">
        <v>49</v>
      </c>
      <c r="P5" s="13" t="s">
        <v>50</v>
      </c>
      <c r="Q5" s="13" t="s">
        <v>51</v>
      </c>
      <c r="R5" s="13" t="s">
        <v>52</v>
      </c>
      <c r="S5" s="13" t="s">
        <v>53</v>
      </c>
      <c r="T5" s="13" t="s">
        <v>54</v>
      </c>
      <c r="U5" s="13" t="s">
        <v>55</v>
      </c>
      <c r="V5" s="13" t="s">
        <v>56</v>
      </c>
      <c r="W5" s="13" t="s">
        <v>57</v>
      </c>
      <c r="X5" s="13" t="s">
        <v>58</v>
      </c>
      <c r="Y5" s="13" t="s">
        <v>59</v>
      </c>
      <c r="Z5" s="13" t="s">
        <v>60</v>
      </c>
      <c r="AA5" s="13" t="s">
        <v>61</v>
      </c>
      <c r="AB5" s="13" t="s">
        <v>62</v>
      </c>
      <c r="AC5" s="13" t="s">
        <v>63</v>
      </c>
      <c r="AD5" s="13" t="s">
        <v>64</v>
      </c>
      <c r="AE5" s="13" t="s">
        <v>65</v>
      </c>
      <c r="AF5" s="13" t="s">
        <v>66</v>
      </c>
      <c r="AG5" s="13" t="s">
        <v>67</v>
      </c>
      <c r="AH5" s="13" t="s">
        <v>68</v>
      </c>
      <c r="AI5" s="13" t="s">
        <v>69</v>
      </c>
      <c r="AJ5" s="13" t="s">
        <v>70</v>
      </c>
      <c r="AK5" s="13" t="s">
        <v>71</v>
      </c>
      <c r="AL5" s="13" t="s">
        <v>72</v>
      </c>
      <c r="AM5" s="13" t="s">
        <v>73</v>
      </c>
      <c r="AN5" s="13" t="s">
        <v>74</v>
      </c>
      <c r="AO5" s="13" t="s">
        <v>75</v>
      </c>
      <c r="AP5" s="13" t="s">
        <v>76</v>
      </c>
      <c r="AQ5" s="13" t="s">
        <v>77</v>
      </c>
      <c r="AR5" s="13" t="s">
        <v>78</v>
      </c>
      <c r="AS5" s="13" t="s">
        <v>79</v>
      </c>
      <c r="AT5" s="13" t="s">
        <v>80</v>
      </c>
      <c r="AU5" s="13" t="s">
        <v>81</v>
      </c>
      <c r="AV5" s="13" t="s">
        <v>82</v>
      </c>
      <c r="AW5" s="13" t="s">
        <v>83</v>
      </c>
      <c r="AX5" s="13" t="s">
        <v>84</v>
      </c>
      <c r="AY5" s="13" t="s">
        <v>85</v>
      </c>
      <c r="AZ5" s="13" t="s">
        <v>86</v>
      </c>
      <c r="BA5" s="13" t="s">
        <v>87</v>
      </c>
      <c r="BB5" s="13" t="s">
        <v>88</v>
      </c>
      <c r="BC5" s="13" t="s">
        <v>89</v>
      </c>
      <c r="BD5" s="13" t="s">
        <v>90</v>
      </c>
      <c r="BE5" s="13" t="s">
        <v>91</v>
      </c>
      <c r="BF5" s="13" t="s">
        <v>92</v>
      </c>
      <c r="BG5" s="13" t="s">
        <v>93</v>
      </c>
      <c r="BH5" s="13" t="s">
        <v>94</v>
      </c>
      <c r="BI5" s="13" t="s">
        <v>95</v>
      </c>
      <c r="BJ5" s="13" t="s">
        <v>96</v>
      </c>
      <c r="BK5" s="13" t="s">
        <v>97</v>
      </c>
      <c r="BL5" s="13" t="s">
        <v>98</v>
      </c>
      <c r="BM5" s="13" t="s">
        <v>99</v>
      </c>
      <c r="BN5" s="13" t="s">
        <v>100</v>
      </c>
      <c r="BO5" s="13" t="s">
        <v>101</v>
      </c>
      <c r="BP5" s="13" t="s">
        <v>102</v>
      </c>
      <c r="BQ5" s="13" t="s">
        <v>103</v>
      </c>
      <c r="BR5" s="13" t="s">
        <v>104</v>
      </c>
      <c r="BS5" s="13" t="s">
        <v>105</v>
      </c>
      <c r="BT5" s="13" t="s">
        <v>106</v>
      </c>
      <c r="BU5" s="13" t="s">
        <v>107</v>
      </c>
      <c r="BV5" s="13" t="s">
        <v>108</v>
      </c>
      <c r="BW5" s="13" t="s">
        <v>109</v>
      </c>
      <c r="BX5" s="13" t="s">
        <v>110</v>
      </c>
      <c r="BY5" s="13" t="s">
        <v>111</v>
      </c>
      <c r="BZ5" s="13" t="s">
        <v>121</v>
      </c>
      <c r="CA5" s="13" t="s">
        <v>122</v>
      </c>
      <c r="CB5" s="13" t="s">
        <v>123</v>
      </c>
      <c r="CC5" s="13" t="s">
        <v>124</v>
      </c>
      <c r="CD5" s="13"/>
      <c r="CE5" s="13">
        <v>2005</v>
      </c>
      <c r="CF5" s="13">
        <v>2006</v>
      </c>
      <c r="CG5" s="13">
        <v>2007</v>
      </c>
      <c r="CH5" s="13">
        <v>2008</v>
      </c>
      <c r="CI5" s="13">
        <v>2009</v>
      </c>
      <c r="CJ5" s="13">
        <v>2010</v>
      </c>
      <c r="CK5" s="13">
        <v>2011</v>
      </c>
      <c r="CL5" s="13">
        <v>2012</v>
      </c>
      <c r="CM5" s="13">
        <v>2013</v>
      </c>
      <c r="CN5" s="13">
        <v>2014</v>
      </c>
      <c r="CO5" s="13">
        <v>2015</v>
      </c>
      <c r="CP5" s="13">
        <v>2016</v>
      </c>
      <c r="CQ5" s="13">
        <v>2017</v>
      </c>
      <c r="CR5" s="13">
        <v>2018</v>
      </c>
      <c r="CS5" s="13">
        <v>2019</v>
      </c>
      <c r="CT5" s="13">
        <v>2020</v>
      </c>
      <c r="CU5" s="13">
        <v>2021</v>
      </c>
      <c r="CV5" s="13">
        <v>2022</v>
      </c>
      <c r="CW5" s="13">
        <v>2023</v>
      </c>
      <c r="CX5" s="13">
        <v>2024</v>
      </c>
    </row>
    <row r="6" spans="1:102" x14ac:dyDescent="0.55000000000000004">
      <c r="A6" s="2" t="s">
        <v>1</v>
      </c>
      <c r="B6" s="3">
        <f>(Deflateur_Valeur!F6/Deflateur_Valeur!B6-1)*100</f>
        <v>4.7977426068866791</v>
      </c>
      <c r="C6" s="3">
        <f>(Deflateur_Valeur!G6/Deflateur_Valeur!C6-1)*100</f>
        <v>8.709638619543103</v>
      </c>
      <c r="D6" s="3">
        <f>(Deflateur_Valeur!H6/Deflateur_Valeur!D6-1)*100</f>
        <v>12.950506771006065</v>
      </c>
      <c r="E6" s="3">
        <f>(Deflateur_Valeur!I6/Deflateur_Valeur!E6-1)*100</f>
        <v>3.765536237299294</v>
      </c>
      <c r="F6" s="3">
        <f>(Deflateur_Valeur!J6/Deflateur_Valeur!F6-1)*100</f>
        <v>-1.0508155424188037</v>
      </c>
      <c r="G6" s="3">
        <f>(Deflateur_Valeur!K6/Deflateur_Valeur!G6-1)*100</f>
        <v>-3.7818737828629767</v>
      </c>
      <c r="H6" s="3">
        <f>(Deflateur_Valeur!L6/Deflateur_Valeur!H6-1)*100</f>
        <v>-3.4299581045230454</v>
      </c>
      <c r="I6" s="3">
        <f>(Deflateur_Valeur!M6/Deflateur_Valeur!I6-1)*100</f>
        <v>1.9305595644524498</v>
      </c>
      <c r="J6" s="3">
        <f>(Deflateur_Valeur!N6/Deflateur_Valeur!J6-1)*100</f>
        <v>8.1259862861284162</v>
      </c>
      <c r="K6" s="3">
        <f>(Deflateur_Valeur!O6/Deflateur_Valeur!K6-1)*100</f>
        <v>12.464876351287636</v>
      </c>
      <c r="L6" s="3">
        <f>(Deflateur_Valeur!P6/Deflateur_Valeur!L6-1)*100</f>
        <v>10.937879917452808</v>
      </c>
      <c r="M6" s="3">
        <f>(Deflateur_Valeur!Q6/Deflateur_Valeur!M6-1)*100</f>
        <v>3.8157806389798488</v>
      </c>
      <c r="N6" s="3">
        <f>(Deflateur_Valeur!R6/Deflateur_Valeur!N6-1)*100</f>
        <v>1.7084549081579414</v>
      </c>
      <c r="O6" s="3">
        <f>(Deflateur_Valeur!S6/Deflateur_Valeur!O6-1)*100</f>
        <v>1.3955404162204088</v>
      </c>
      <c r="P6" s="3">
        <f>(Deflateur_Valeur!T6/Deflateur_Valeur!P6-1)*100</f>
        <v>3.1352942453466648</v>
      </c>
      <c r="Q6" s="3">
        <f>(Deflateur_Valeur!U6/Deflateur_Valeur!Q6-1)*100</f>
        <v>10.272260847511273</v>
      </c>
      <c r="R6" s="3">
        <f>(Deflateur_Valeur!V6/Deflateur_Valeur!R6-1)*100</f>
        <v>8.7400052283247209</v>
      </c>
      <c r="S6" s="3">
        <f>(Deflateur_Valeur!W6/Deflateur_Valeur!S6-1)*100</f>
        <v>4.7740147093323415</v>
      </c>
      <c r="T6" s="3">
        <f>(Deflateur_Valeur!X6/Deflateur_Valeur!T6-1)*100</f>
        <v>1.2746257070143985</v>
      </c>
      <c r="U6" s="3">
        <f>(Deflateur_Valeur!Y6/Deflateur_Valeur!U6-1)*100</f>
        <v>1.9883423180594439</v>
      </c>
      <c r="V6" s="3">
        <f>(Deflateur_Valeur!Z6/Deflateur_Valeur!V6-1)*100</f>
        <v>1.7299870587065502</v>
      </c>
      <c r="W6" s="3">
        <f>(Deflateur_Valeur!AA6/Deflateur_Valeur!W6-1)*100</f>
        <v>-2.9574571832730823</v>
      </c>
      <c r="X6" s="3">
        <f>(Deflateur_Valeur!AB6/Deflateur_Valeur!X6-1)*100</f>
        <v>7.4743226816764485</v>
      </c>
      <c r="Y6" s="3">
        <f>(Deflateur_Valeur!AC6/Deflateur_Valeur!Y6-1)*100</f>
        <v>5.1669757000355476</v>
      </c>
      <c r="Z6" s="3">
        <f>(Deflateur_Valeur!AD6/Deflateur_Valeur!Z6-1)*100</f>
        <v>14.624896794629528</v>
      </c>
      <c r="AA6" s="3">
        <f>(Deflateur_Valeur!AE6/Deflateur_Valeur!AA6-1)*100</f>
        <v>26.375788939268574</v>
      </c>
      <c r="AB6" s="3">
        <f>(Deflateur_Valeur!AF6/Deflateur_Valeur!AB6-1)*100</f>
        <v>28.918410931520121</v>
      </c>
      <c r="AC6" s="3">
        <f>(Deflateur_Valeur!AG6/Deflateur_Valeur!AC6-1)*100</f>
        <v>27.366949290654219</v>
      </c>
      <c r="AD6" s="3">
        <f>(Deflateur_Valeur!AH6/Deflateur_Valeur!AD6-1)*100</f>
        <v>20.496124957504126</v>
      </c>
      <c r="AE6" s="3">
        <f>(Deflateur_Valeur!AI6/Deflateur_Valeur!AE6-1)*100</f>
        <v>6.5039310711933362</v>
      </c>
      <c r="AF6" s="3">
        <f>(Deflateur_Valeur!AJ6/Deflateur_Valeur!AF6-1)*100</f>
        <v>-0.46162469605587342</v>
      </c>
      <c r="AG6" s="3">
        <f>(Deflateur_Valeur!AK6/Deflateur_Valeur!AG6-1)*100</f>
        <v>9.741797337898749</v>
      </c>
      <c r="AH6" s="3">
        <f>(Deflateur_Valeur!AL6/Deflateur_Valeur!AH6-1)*100</f>
        <v>2.1298731838363505</v>
      </c>
      <c r="AI6" s="3">
        <f>(Deflateur_Valeur!AM6/Deflateur_Valeur!AI6-1)*100</f>
        <v>-1.0614171812188156</v>
      </c>
      <c r="AJ6" s="3">
        <f>(Deflateur_Valeur!AN6/Deflateur_Valeur!AJ6-1)*100</f>
        <v>0.23328798900652536</v>
      </c>
      <c r="AK6" s="3">
        <f>(Deflateur_Valeur!AO6/Deflateur_Valeur!AK6-1)*100</f>
        <v>-4.9620364082066377</v>
      </c>
      <c r="AL6" s="3">
        <f>(Deflateur_Valeur!AP6/Deflateur_Valeur!AL6-1)*100</f>
        <v>-7.527737129751932</v>
      </c>
      <c r="AM6" s="3">
        <f>(Deflateur_Valeur!AQ6/Deflateur_Valeur!AM6-1)*100</f>
        <v>-0.89214220124618215</v>
      </c>
      <c r="AN6" s="3">
        <f>(Deflateur_Valeur!AR6/Deflateur_Valeur!AN6-1)*100</f>
        <v>-2.6928083114600598</v>
      </c>
      <c r="AO6" s="3">
        <f>(Deflateur_Valeur!AS6/Deflateur_Valeur!AO6-1)*100</f>
        <v>-4.0386151468735925</v>
      </c>
      <c r="AP6" s="3">
        <f>(Deflateur_Valeur!AT6/Deflateur_Valeur!AP6-1)*100</f>
        <v>4.2597758310819467</v>
      </c>
      <c r="AQ6" s="3">
        <f>(Deflateur_Valeur!AU6/Deflateur_Valeur!AQ6-1)*100</f>
        <v>4.3880298543275797</v>
      </c>
      <c r="AR6" s="3">
        <f>(Deflateur_Valeur!AV6/Deflateur_Valeur!AR6-1)*100</f>
        <v>9.745996103331267</v>
      </c>
      <c r="AS6" s="3">
        <f>(Deflateur_Valeur!AW6/Deflateur_Valeur!AS6-1)*100</f>
        <v>11.657699924516397</v>
      </c>
      <c r="AT6" s="3">
        <f>(Deflateur_Valeur!AX6/Deflateur_Valeur!AT6-1)*100</f>
        <v>7.867946153033234</v>
      </c>
      <c r="AU6" s="3">
        <f>(Deflateur_Valeur!AY6/Deflateur_Valeur!AU6-1)*100</f>
        <v>7.2364942048835479</v>
      </c>
      <c r="AV6" s="3">
        <f>(Deflateur_Valeur!AZ6/Deflateur_Valeur!AV6-1)*100</f>
        <v>7.3765689548532798E-2</v>
      </c>
      <c r="AW6" s="3">
        <f>(Deflateur_Valeur!BA6/Deflateur_Valeur!AW6-1)*100</f>
        <v>4.5211255320198873E-2</v>
      </c>
      <c r="AX6" s="3">
        <f>(Deflateur_Valeur!BB6/Deflateur_Valeur!AX6-1)*100</f>
        <v>-0.91211347523024733</v>
      </c>
      <c r="AY6" s="3">
        <f>(Deflateur_Valeur!BC6/Deflateur_Valeur!AY6-1)*100</f>
        <v>-0.12192147768073092</v>
      </c>
      <c r="AZ6" s="3">
        <f>(Deflateur_Valeur!BD6/Deflateur_Valeur!AZ6-1)*100</f>
        <v>5.9498589750467623</v>
      </c>
      <c r="BA6" s="3">
        <f>(Deflateur_Valeur!BE6/Deflateur_Valeur!BA6-1)*100</f>
        <v>1.6822771308962592</v>
      </c>
      <c r="BB6" s="3">
        <f>(Deflateur_Valeur!BF6/Deflateur_Valeur!BB6-1)*100</f>
        <v>2.4017629848100297</v>
      </c>
      <c r="BC6" s="3">
        <f>(Deflateur_Valeur!BG6/Deflateur_Valeur!BC6-1)*100</f>
        <v>5.0756278304720626</v>
      </c>
      <c r="BD6" s="3">
        <f>(Deflateur_Valeur!BH6/Deflateur_Valeur!BD6-1)*100</f>
        <v>0.66228429554779922</v>
      </c>
      <c r="BE6" s="3">
        <f>(Deflateur_Valeur!BI6/Deflateur_Valeur!BE6-1)*100</f>
        <v>4.1722595809149166</v>
      </c>
      <c r="BF6" s="3">
        <f>(Deflateur_Valeur!BJ6/Deflateur_Valeur!BF6-1)*100</f>
        <v>3.0391841098047268</v>
      </c>
      <c r="BG6" s="3">
        <f>(Deflateur_Valeur!BK6/Deflateur_Valeur!BG6-1)*100</f>
        <v>0.20598421883779583</v>
      </c>
      <c r="BH6" s="3">
        <f>(Deflateur_Valeur!BL6/Deflateur_Valeur!BH6-1)*100</f>
        <v>7.0137504789924865</v>
      </c>
      <c r="BI6" s="3">
        <f>(Deflateur_Valeur!BM6/Deflateur_Valeur!BI6-1)*100</f>
        <v>-2.5258563646012866</v>
      </c>
      <c r="BJ6" s="3">
        <f>(Deflateur_Valeur!BN6/Deflateur_Valeur!BJ6-1)*100</f>
        <v>0.9371051234887684</v>
      </c>
      <c r="BK6" s="3">
        <f>(Deflateur_Valeur!BO6/Deflateur_Valeur!BK6-1)*100</f>
        <v>1.5242153173378403</v>
      </c>
      <c r="BL6" s="3">
        <f>(Deflateur_Valeur!BP6/Deflateur_Valeur!BL6-1)*100</f>
        <v>0.8854079217999411</v>
      </c>
      <c r="BM6" s="3">
        <f>(Deflateur_Valeur!BQ6/Deflateur_Valeur!BM6-1)*100</f>
        <v>7.9381963221380136</v>
      </c>
      <c r="BN6" s="3">
        <f>(Deflateur_Valeur!BR6/Deflateur_Valeur!BN6-1)*100</f>
        <v>8.6041107456368273</v>
      </c>
      <c r="BO6" s="3">
        <f>(Deflateur_Valeur!BS6/Deflateur_Valeur!BO6-1)*100</f>
        <v>13.54550497149094</v>
      </c>
      <c r="BP6" s="3">
        <f>(Deflateur_Valeur!BT6/Deflateur_Valeur!BP6-1)*100</f>
        <v>11.519461369590033</v>
      </c>
      <c r="BQ6" s="3">
        <f>(Deflateur_Valeur!BU6/Deflateur_Valeur!BQ6-1)*100</f>
        <v>4.1528658393426454</v>
      </c>
      <c r="BR6" s="3">
        <f>(Deflateur_Valeur!BV6/Deflateur_Valeur!BR6-1)*100</f>
        <v>4.8775873739259845</v>
      </c>
      <c r="BS6" s="3">
        <f>(Deflateur_Valeur!BW6/Deflateur_Valeur!BS6-1)*100</f>
        <v>13.835020286611854</v>
      </c>
      <c r="BT6" s="3">
        <f>(Deflateur_Valeur!BX6/Deflateur_Valeur!BT6-1)*100</f>
        <v>15.67030347618763</v>
      </c>
      <c r="BU6" s="3">
        <f>(Deflateur_Valeur!BY6/Deflateur_Valeur!BU6-1)*100</f>
        <v>17.016509498537879</v>
      </c>
      <c r="BV6" s="3">
        <f>(Deflateur_Valeur!BZ6/Deflateur_Valeur!BV6-1)*100</f>
        <v>21.562955589425179</v>
      </c>
      <c r="BW6" s="3">
        <f>(Deflateur_Valeur!CA6/Deflateur_Valeur!BW6-1)*100</f>
        <v>-2.0046896975495443</v>
      </c>
      <c r="BX6" s="3">
        <f>(Deflateur_Valeur!CB6/Deflateur_Valeur!BX6-1)*100</f>
        <v>-4.8758585210620931</v>
      </c>
      <c r="BY6" s="3">
        <f>(Deflateur_Valeur!CC6/Deflateur_Valeur!BY6-1)*100</f>
        <v>5.5995134136438418</v>
      </c>
      <c r="BZ6" s="3">
        <f>(Deflateur_Valeur!CD6/Deflateur_Valeur!BZ6-1)*100</f>
        <v>-5.129507544455536</v>
      </c>
      <c r="CA6" s="3">
        <f>(Deflateur_Valeur!CE6/Deflateur_Valeur!CA6-1)*100</f>
        <v>6.379266944534856</v>
      </c>
      <c r="CB6" s="3">
        <f>(Deflateur_Valeur!CF6/Deflateur_Valeur!CB6-1)*100</f>
        <v>9.2083504673300851</v>
      </c>
      <c r="CC6" s="3">
        <f>(Deflateur_Valeur!CG6/Deflateur_Valeur!CC6-1)*100</f>
        <v>-0.7908967615428586</v>
      </c>
      <c r="CD6" s="3"/>
      <c r="CE6" s="3">
        <f>(SUM(Deflateur_Valeur!F6:I6)/SUM(Deflateur_Valeur!B6:E6)-1)*100</f>
        <v>7.5558560586837853</v>
      </c>
      <c r="CF6" s="3">
        <f>(SUM(Deflateur_Valeur!J6:M6)/SUM(Deflateur_Valeur!F6:I6)-1)*100</f>
        <v>-1.6464449556813032</v>
      </c>
      <c r="CG6" s="3">
        <f>(SUM(Deflateur_Valeur!N6:Q6)/SUM(Deflateur_Valeur!J6:M6)-1)*100</f>
        <v>8.8460002108598843</v>
      </c>
      <c r="CH6" s="3">
        <f>(SUM(Deflateur_Valeur!R6:U6)/SUM(Deflateur_Valeur!N6:Q6)-1)*100</f>
        <v>4.0451055098037259</v>
      </c>
      <c r="CI6" s="3">
        <f>(SUM(Deflateur_Valeur!V6:Y6)/SUM(Deflateur_Valeur!R6:U6)-1)*100</f>
        <v>4.1025806554922717</v>
      </c>
      <c r="CJ6" s="3">
        <f>(SUM(Deflateur_Valeur!Z6:AC6)/SUM(Deflateur_Valeur!V6:Y6)-1)*100</f>
        <v>2.8619135969800036</v>
      </c>
      <c r="CK6" s="3">
        <f>(SUM(Deflateur_Valeur!AD6:AG6)/SUM(Deflateur_Valeur!Z6:AC6)-1)*100</f>
        <v>24.410874742607412</v>
      </c>
      <c r="CL6" s="3">
        <f>(SUM(Deflateur_Valeur!AH6:AK6)/SUM(Deflateur_Valeur!AD6:AG6)-1)*100</f>
        <v>8.6014387103173995</v>
      </c>
      <c r="CM6" s="3">
        <f>(SUM(Deflateur_Valeur!AL6:AO6)/SUM(Deflateur_Valeur!AH6:AK6)-1)*100</f>
        <v>-0.95518715369360407</v>
      </c>
      <c r="CN6" s="3">
        <f>(SUM(Deflateur_Valeur!AP6:AS6)/SUM(Deflateur_Valeur!AL6:AO6)-1)*100</f>
        <v>-3.8603561636972317</v>
      </c>
      <c r="CO6" s="3">
        <f>(SUM(Deflateur_Valeur!AT6:AW6)/SUM(Deflateur_Valeur!AP6:AS6)-1)*100</f>
        <v>7.558905114212755</v>
      </c>
      <c r="CP6" s="3">
        <f>(SUM(Deflateur_Valeur!AX6:BA6)/SUM(Deflateur_Valeur!AT6:AW6)-1)*100</f>
        <v>3.6348682235086027</v>
      </c>
      <c r="CQ6" s="3">
        <f>(SUM(Deflateur_Valeur!BB6:BE6)/SUM(Deflateur_Valeur!AX6:BA6)-1)*100</f>
        <v>1.6733963962219267</v>
      </c>
      <c r="CR6" s="3">
        <f>(SUM(Deflateur_Valeur!BF6:BI6)/SUM(Deflateur_Valeur!BB6:BE6)-1)*100</f>
        <v>3.026344715511109</v>
      </c>
      <c r="CS6" s="3">
        <f>(SUM(Deflateur_Valeur!BJ6:BM6)/SUM(Deflateur_Valeur!BF6:BI6)-1)*100</f>
        <v>1.9606255935212147</v>
      </c>
      <c r="CT6" s="3">
        <f>(SUM(Deflateur_Valeur!BN6:BQ6)/SUM(Deflateur_Valeur!BJ6:BM6)-1)*100</f>
        <v>2.7647220291759256</v>
      </c>
      <c r="CU6" s="3">
        <f>(SUM(Deflateur_Valeur!BR6:BU6)/SUM(Deflateur_Valeur!BN6:BQ6)-1)*100</f>
        <v>9.4146190007820216</v>
      </c>
      <c r="CV6" s="3">
        <f>(SUM(Deflateur_Valeur!BV6:BY6)/SUM(Deflateur_Valeur!BR6:BU6)-1)*100</f>
        <v>12.955910693310324</v>
      </c>
      <c r="CW6" s="3">
        <f>(SUM(Deflateur_Valeur!BZ6:CC6)/SUM(Deflateur_Valeur!BV6:BY6)-1)*100</f>
        <v>4.3629488750041245</v>
      </c>
      <c r="CX6" s="3">
        <f>(SUM(Deflateur_Valeur!CD6:CG6)/SUM(Deflateur_Valeur!BZ6:CC6)-1)*100</f>
        <v>2.2827282477783095</v>
      </c>
    </row>
    <row r="7" spans="1:102" x14ac:dyDescent="0.55000000000000004">
      <c r="A7" s="4" t="s">
        <v>2</v>
      </c>
      <c r="B7" s="5">
        <f>(Deflateur_Valeur!F7/Deflateur_Valeur!B7-1)*100</f>
        <v>18.90696465513242</v>
      </c>
      <c r="C7" s="5">
        <f>(Deflateur_Valeur!G7/Deflateur_Valeur!C7-1)*100</f>
        <v>10.779413449759234</v>
      </c>
      <c r="D7" s="5">
        <f>(Deflateur_Valeur!H7/Deflateur_Valeur!D7-1)*100</f>
        <v>18.737282460763915</v>
      </c>
      <c r="E7" s="5">
        <f>(Deflateur_Valeur!I7/Deflateur_Valeur!E7-1)*100</f>
        <v>12.888365010363634</v>
      </c>
      <c r="F7" s="5">
        <f>(Deflateur_Valeur!J7/Deflateur_Valeur!F7-1)*100</f>
        <v>12.336641018735639</v>
      </c>
      <c r="G7" s="5">
        <f>(Deflateur_Valeur!K7/Deflateur_Valeur!G7-1)*100</f>
        <v>14.442023723856302</v>
      </c>
      <c r="H7" s="5">
        <f>(Deflateur_Valeur!L7/Deflateur_Valeur!H7-1)*100</f>
        <v>16.240587331228706</v>
      </c>
      <c r="I7" s="5">
        <f>(Deflateur_Valeur!M7/Deflateur_Valeur!I7-1)*100</f>
        <v>29.768976394629476</v>
      </c>
      <c r="J7" s="5">
        <f>(Deflateur_Valeur!N7/Deflateur_Valeur!J7-1)*100</f>
        <v>23.53232650103061</v>
      </c>
      <c r="K7" s="5">
        <f>(Deflateur_Valeur!O7/Deflateur_Valeur!K7-1)*100</f>
        <v>23.960356111162362</v>
      </c>
      <c r="L7" s="5">
        <f>(Deflateur_Valeur!P7/Deflateur_Valeur!L7-1)*100</f>
        <v>16.496785758186562</v>
      </c>
      <c r="M7" s="5">
        <f>(Deflateur_Valeur!Q7/Deflateur_Valeur!M7-1)*100</f>
        <v>7.1837350006433542</v>
      </c>
      <c r="N7" s="5">
        <f>(Deflateur_Valeur!R7/Deflateur_Valeur!N7-1)*100</f>
        <v>8.0932019266568354</v>
      </c>
      <c r="O7" s="5">
        <f>(Deflateur_Valeur!S7/Deflateur_Valeur!O7-1)*100</f>
        <v>7.8004819364622113</v>
      </c>
      <c r="P7" s="5">
        <f>(Deflateur_Valeur!T7/Deflateur_Valeur!P7-1)*100</f>
        <v>15.854475698302117</v>
      </c>
      <c r="Q7" s="5">
        <f>(Deflateur_Valeur!U7/Deflateur_Valeur!Q7-1)*100</f>
        <v>18.922209180113605</v>
      </c>
      <c r="R7" s="5">
        <f>(Deflateur_Valeur!V7/Deflateur_Valeur!R7-1)*100</f>
        <v>19.810697666334519</v>
      </c>
      <c r="S7" s="5">
        <f>(Deflateur_Valeur!W7/Deflateur_Valeur!S7-1)*100</f>
        <v>9.1948066064136071</v>
      </c>
      <c r="T7" s="5">
        <f>(Deflateur_Valeur!X7/Deflateur_Valeur!T7-1)*100</f>
        <v>-0.3516487046474448</v>
      </c>
      <c r="U7" s="5">
        <f>(Deflateur_Valeur!Y7/Deflateur_Valeur!U7-1)*100</f>
        <v>-10.415687335613677</v>
      </c>
      <c r="V7" s="5">
        <f>(Deflateur_Valeur!Z7/Deflateur_Valeur!V7-1)*100</f>
        <v>-19.249732542921251</v>
      </c>
      <c r="W7" s="5">
        <f>(Deflateur_Valeur!AA7/Deflateur_Valeur!W7-1)*100</f>
        <v>-7.0926969455200828</v>
      </c>
      <c r="X7" s="5">
        <f>(Deflateur_Valeur!AB7/Deflateur_Valeur!X7-1)*100</f>
        <v>9.8201596902242514</v>
      </c>
      <c r="Y7" s="5">
        <f>(Deflateur_Valeur!AC7/Deflateur_Valeur!Y7-1)*100</f>
        <v>4.8623896664198307</v>
      </c>
      <c r="Z7" s="5">
        <f>(Deflateur_Valeur!AD7/Deflateur_Valeur!Z7-1)*100</f>
        <v>26.316915528998862</v>
      </c>
      <c r="AA7" s="5">
        <f>(Deflateur_Valeur!AE7/Deflateur_Valeur!AA7-1)*100</f>
        <v>30.768501504364497</v>
      </c>
      <c r="AB7" s="5">
        <f>(Deflateur_Valeur!AF7/Deflateur_Valeur!AB7-1)*100</f>
        <v>29.404181720632792</v>
      </c>
      <c r="AC7" s="5">
        <f>(Deflateur_Valeur!AG7/Deflateur_Valeur!AC7-1)*100</f>
        <v>54.343685832707479</v>
      </c>
      <c r="AD7" s="5">
        <f>(Deflateur_Valeur!AH7/Deflateur_Valeur!AD7-1)*100</f>
        <v>0.58318397536398781</v>
      </c>
      <c r="AE7" s="5">
        <f>(Deflateur_Valeur!AI7/Deflateur_Valeur!AE7-1)*100</f>
        <v>5.1874742417949982</v>
      </c>
      <c r="AF7" s="5">
        <f>(Deflateur_Valeur!AJ7/Deflateur_Valeur!AF7-1)*100</f>
        <v>-3.2409180031123253E-2</v>
      </c>
      <c r="AG7" s="5">
        <f>(Deflateur_Valeur!AK7/Deflateur_Valeur!AG7-1)*100</f>
        <v>-4.9275565598438593</v>
      </c>
      <c r="AH7" s="5">
        <f>(Deflateur_Valeur!AL7/Deflateur_Valeur!AH7-1)*100</f>
        <v>-9.0939445050625682</v>
      </c>
      <c r="AI7" s="5">
        <f>(Deflateur_Valeur!AM7/Deflateur_Valeur!AI7-1)*100</f>
        <v>-6.9497282189896703</v>
      </c>
      <c r="AJ7" s="5">
        <f>(Deflateur_Valeur!AN7/Deflateur_Valeur!AJ7-1)*100</f>
        <v>-2.2784979713910691</v>
      </c>
      <c r="AK7" s="5">
        <f>(Deflateur_Valeur!AO7/Deflateur_Valeur!AK7-1)*100</f>
        <v>-4.1040879943897828</v>
      </c>
      <c r="AL7" s="5">
        <f>(Deflateur_Valeur!AP7/Deflateur_Valeur!AL7-1)*100</f>
        <v>6.8738730400873305</v>
      </c>
      <c r="AM7" s="5">
        <f>(Deflateur_Valeur!AQ7/Deflateur_Valeur!AM7-1)*100</f>
        <v>3.7509040883946021</v>
      </c>
      <c r="AN7" s="5">
        <f>(Deflateur_Valeur!AR7/Deflateur_Valeur!AN7-1)*100</f>
        <v>-2.9389752081869114</v>
      </c>
      <c r="AO7" s="5">
        <f>(Deflateur_Valeur!AS7/Deflateur_Valeur!AO7-1)*100</f>
        <v>-5.7286541485621729</v>
      </c>
      <c r="AP7" s="5">
        <f>(Deflateur_Valeur!AT7/Deflateur_Valeur!AP7-1)*100</f>
        <v>4.1740871584467376</v>
      </c>
      <c r="AQ7" s="5">
        <f>(Deflateur_Valeur!AU7/Deflateur_Valeur!AQ7-1)*100</f>
        <v>2.2198242687870406</v>
      </c>
      <c r="AR7" s="5">
        <f>(Deflateur_Valeur!AV7/Deflateur_Valeur!AR7-1)*100</f>
        <v>9.2255090538199127</v>
      </c>
      <c r="AS7" s="5">
        <f>(Deflateur_Valeur!AW7/Deflateur_Valeur!AS7-1)*100</f>
        <v>11.82359977179177</v>
      </c>
      <c r="AT7" s="5">
        <f>(Deflateur_Valeur!AX7/Deflateur_Valeur!AT7-1)*100</f>
        <v>3.0027828653655497</v>
      </c>
      <c r="AU7" s="5">
        <f>(Deflateur_Valeur!AY7/Deflateur_Valeur!AU7-1)*100</f>
        <v>6.8893907741415461</v>
      </c>
      <c r="AV7" s="5">
        <f>(Deflateur_Valeur!AZ7/Deflateur_Valeur!AV7-1)*100</f>
        <v>-1.2361746429745968</v>
      </c>
      <c r="AW7" s="5">
        <f>(Deflateur_Valeur!BA7/Deflateur_Valeur!AW7-1)*100</f>
        <v>3.4470629223508853</v>
      </c>
      <c r="AX7" s="5">
        <f>(Deflateur_Valeur!BB7/Deflateur_Valeur!AX7-1)*100</f>
        <v>6.7416326585507003</v>
      </c>
      <c r="AY7" s="5">
        <f>(Deflateur_Valeur!BC7/Deflateur_Valeur!AY7-1)*100</f>
        <v>-1.1947856223275988</v>
      </c>
      <c r="AZ7" s="5">
        <f>(Deflateur_Valeur!BD7/Deflateur_Valeur!AZ7-1)*100</f>
        <v>7.4494283064636013</v>
      </c>
      <c r="BA7" s="5">
        <f>(Deflateur_Valeur!BE7/Deflateur_Valeur!BA7-1)*100</f>
        <v>5.1482283301081955</v>
      </c>
      <c r="BB7" s="5">
        <f>(Deflateur_Valeur!BF7/Deflateur_Valeur!BB7-1)*100</f>
        <v>2.2610802544120734</v>
      </c>
      <c r="BC7" s="5">
        <f>(Deflateur_Valeur!BG7/Deflateur_Valeur!BC7-1)*100</f>
        <v>9.5950839087226125</v>
      </c>
      <c r="BD7" s="5">
        <f>(Deflateur_Valeur!BH7/Deflateur_Valeur!BD7-1)*100</f>
        <v>0.1694461617599119</v>
      </c>
      <c r="BE7" s="5">
        <f>(Deflateur_Valeur!BI7/Deflateur_Valeur!BE7-1)*100</f>
        <v>5.2511677130046674</v>
      </c>
      <c r="BF7" s="5">
        <f>(Deflateur_Valeur!BJ7/Deflateur_Valeur!BF7-1)*100</f>
        <v>-0.14736063067076755</v>
      </c>
      <c r="BG7" s="5">
        <f>(Deflateur_Valeur!BK7/Deflateur_Valeur!BG7-1)*100</f>
        <v>-1.2856515011654968</v>
      </c>
      <c r="BH7" s="5">
        <f>(Deflateur_Valeur!BL7/Deflateur_Valeur!BH7-1)*100</f>
        <v>9.6502222309789332</v>
      </c>
      <c r="BI7" s="5">
        <f>(Deflateur_Valeur!BM7/Deflateur_Valeur!BI7-1)*100</f>
        <v>-19.685015400772077</v>
      </c>
      <c r="BJ7" s="5">
        <f>(Deflateur_Valeur!BN7/Deflateur_Valeur!BJ7-1)*100</f>
        <v>5.8872393171935045</v>
      </c>
      <c r="BK7" s="5">
        <f>(Deflateur_Valeur!BO7/Deflateur_Valeur!BK7-1)*100</f>
        <v>1.9565953871978348</v>
      </c>
      <c r="BL7" s="5">
        <f>(Deflateur_Valeur!BP7/Deflateur_Valeur!BL7-1)*100</f>
        <v>-0.30389088741112902</v>
      </c>
      <c r="BM7" s="5">
        <f>(Deflateur_Valeur!BQ7/Deflateur_Valeur!BM7-1)*100</f>
        <v>28.61412175493858</v>
      </c>
      <c r="BN7" s="5">
        <f>(Deflateur_Valeur!BR7/Deflateur_Valeur!BN7-1)*100</f>
        <v>2.4433032823287348</v>
      </c>
      <c r="BO7" s="5">
        <f>(Deflateur_Valeur!BS7/Deflateur_Valeur!BO7-1)*100</f>
        <v>7.4096233405701817</v>
      </c>
      <c r="BP7" s="5">
        <f>(Deflateur_Valeur!BT7/Deflateur_Valeur!BP7-1)*100</f>
        <v>4.7345646047882939</v>
      </c>
      <c r="BQ7" s="5">
        <f>(Deflateur_Valeur!BU7/Deflateur_Valeur!BQ7-1)*100</f>
        <v>11.874931619421325</v>
      </c>
      <c r="BR7" s="5">
        <f>(Deflateur_Valeur!BV7/Deflateur_Valeur!BR7-1)*100</f>
        <v>29.336577587241621</v>
      </c>
      <c r="BS7" s="5">
        <f>(Deflateur_Valeur!BW7/Deflateur_Valeur!BS7-1)*100</f>
        <v>36.345848383717303</v>
      </c>
      <c r="BT7" s="5">
        <f>(Deflateur_Valeur!BX7/Deflateur_Valeur!BT7-1)*100</f>
        <v>34.367349636512557</v>
      </c>
      <c r="BU7" s="5">
        <f>(Deflateur_Valeur!BY7/Deflateur_Valeur!BU7-1)*100</f>
        <v>28.559835528721123</v>
      </c>
      <c r="BV7" s="5">
        <f>(Deflateur_Valeur!BZ7/Deflateur_Valeur!BV7-1)*100</f>
        <v>0.30181733883012374</v>
      </c>
      <c r="BW7" s="5">
        <f>(Deflateur_Valeur!CA7/Deflateur_Valeur!BW7-1)*100</f>
        <v>-6.3637078936251479</v>
      </c>
      <c r="BX7" s="5">
        <f>(Deflateur_Valeur!CB7/Deflateur_Valeur!BX7-1)*100</f>
        <v>-2.6499071098988747</v>
      </c>
      <c r="BY7" s="5">
        <f>(Deflateur_Valeur!CC7/Deflateur_Valeur!BY7-1)*100</f>
        <v>-6.2172978172251874</v>
      </c>
      <c r="BZ7" s="5">
        <f>(Deflateur_Valeur!CD7/Deflateur_Valeur!BZ7-1)*100</f>
        <v>5.2240437574161858</v>
      </c>
      <c r="CA7" s="5">
        <f>(Deflateur_Valeur!CE7/Deflateur_Valeur!CA7-1)*100</f>
        <v>7.6417768706733336</v>
      </c>
      <c r="CB7" s="5">
        <f>(Deflateur_Valeur!CF7/Deflateur_Valeur!CB7-1)*100</f>
        <v>7.1338421765467119</v>
      </c>
      <c r="CC7" s="5">
        <f>(Deflateur_Valeur!CG7/Deflateur_Valeur!CC7-1)*100</f>
        <v>1.7388568140053184</v>
      </c>
      <c r="CD7" s="5"/>
      <c r="CE7" s="5">
        <f>(SUM(Deflateur_Valeur!F7:I7)/SUM(Deflateur_Valeur!B7:E7)-1)*100</f>
        <v>15.328006394004801</v>
      </c>
      <c r="CF7" s="5">
        <f>(SUM(Deflateur_Valeur!J7:M7)/SUM(Deflateur_Valeur!F7:I7)-1)*100</f>
        <v>18.112958843419257</v>
      </c>
      <c r="CG7" s="5">
        <f>(SUM(Deflateur_Valeur!N7:Q7)/SUM(Deflateur_Valeur!J7:M7)-1)*100</f>
        <v>17.454247137392343</v>
      </c>
      <c r="CH7" s="5">
        <f>(SUM(Deflateur_Valeur!R7:U7)/SUM(Deflateur_Valeur!N7:Q7)-1)*100</f>
        <v>12.628211190895232</v>
      </c>
      <c r="CI7" s="5">
        <f>(SUM(Deflateur_Valeur!V7:Y7)/SUM(Deflateur_Valeur!R7:U7)-1)*100</f>
        <v>4.2742413807984825</v>
      </c>
      <c r="CJ7" s="5">
        <f>(SUM(Deflateur_Valeur!Z7:AC7)/SUM(Deflateur_Valeur!V7:Y7)-1)*100</f>
        <v>-3.7113889897461561</v>
      </c>
      <c r="CK7" s="5">
        <f>(SUM(Deflateur_Valeur!AD7:AG7)/SUM(Deflateur_Valeur!Z7:AC7)-1)*100</f>
        <v>35.036978205414336</v>
      </c>
      <c r="CL7" s="5">
        <f>(SUM(Deflateur_Valeur!AH7:AK7)/SUM(Deflateur_Valeur!AD7:AG7)-1)*100</f>
        <v>-5.0776640766703185E-2</v>
      </c>
      <c r="CM7" s="5">
        <f>(SUM(Deflateur_Valeur!AL7:AO7)/SUM(Deflateur_Valeur!AH7:AK7)-1)*100</f>
        <v>-5.419976556179595</v>
      </c>
      <c r="CN7" s="5">
        <f>(SUM(Deflateur_Valeur!AP7:AS7)/SUM(Deflateur_Valeur!AL7:AO7)-1)*100</f>
        <v>2.5688301726733975E-2</v>
      </c>
      <c r="CO7" s="5">
        <f>(SUM(Deflateur_Valeur!AT7:AW7)/SUM(Deflateur_Valeur!AP7:AS7)-1)*100</f>
        <v>6.9850222984538579</v>
      </c>
      <c r="CP7" s="5">
        <f>(SUM(Deflateur_Valeur!AX7:BA7)/SUM(Deflateur_Valeur!AT7:AW7)-1)*100</f>
        <v>2.8654544662475523</v>
      </c>
      <c r="CQ7" s="5">
        <f>(SUM(Deflateur_Valeur!BB7:BE7)/SUM(Deflateur_Valeur!AX7:BA7)-1)*100</f>
        <v>4.5615268821197041</v>
      </c>
      <c r="CR7" s="5">
        <f>(SUM(Deflateur_Valeur!BF7:BI7)/SUM(Deflateur_Valeur!BB7:BE7)-1)*100</f>
        <v>4.1860833541293996</v>
      </c>
      <c r="CS7" s="5">
        <f>(SUM(Deflateur_Valeur!BJ7:BM7)/SUM(Deflateur_Valeur!BF7:BI7)-1)*100</f>
        <v>-3.1100429330542245</v>
      </c>
      <c r="CT7" s="5">
        <f>(SUM(Deflateur_Valeur!BN7:BQ7)/SUM(Deflateur_Valeur!BJ7:BM7)-1)*100</f>
        <v>8.1401571432879969</v>
      </c>
      <c r="CU7" s="5">
        <f>(SUM(Deflateur_Valeur!BR7:BU7)/SUM(Deflateur_Valeur!BN7:BQ7)-1)*100</f>
        <v>6.7331065016024594</v>
      </c>
      <c r="CV7" s="5">
        <f>(SUM(Deflateur_Valeur!BV7:BY7)/SUM(Deflateur_Valeur!BR7:BU7)-1)*100</f>
        <v>32.122473041465113</v>
      </c>
      <c r="CW7" s="5">
        <f>(SUM(Deflateur_Valeur!BZ7:CC7)/SUM(Deflateur_Valeur!BV7:BY7)-1)*100</f>
        <v>-3.8872174012971716</v>
      </c>
      <c r="CX7" s="5">
        <f>(SUM(Deflateur_Valeur!CD7:CG7)/SUM(Deflateur_Valeur!BZ7:CC7)-1)*100</f>
        <v>5.4052871242992406</v>
      </c>
    </row>
    <row r="8" spans="1:102" x14ac:dyDescent="0.55000000000000004">
      <c r="A8" s="4" t="s">
        <v>3</v>
      </c>
      <c r="B8" s="5">
        <f>(Deflateur_Valeur!F8/Deflateur_Valeur!B8-1)*100</f>
        <v>-21.529119205148419</v>
      </c>
      <c r="C8" s="5">
        <f>(Deflateur_Valeur!G8/Deflateur_Valeur!C8-1)*100</f>
        <v>-11.099645221281907</v>
      </c>
      <c r="D8" s="5">
        <f>(Deflateur_Valeur!H8/Deflateur_Valeur!D8-1)*100</f>
        <v>-21.732055006115647</v>
      </c>
      <c r="E8" s="5">
        <f>(Deflateur_Valeur!I8/Deflateur_Valeur!E8-1)*100</f>
        <v>-48.8790735858055</v>
      </c>
      <c r="F8" s="5">
        <f>(Deflateur_Valeur!J8/Deflateur_Valeur!F8-1)*100</f>
        <v>-55.113897364584773</v>
      </c>
      <c r="G8" s="5">
        <f>(Deflateur_Valeur!K8/Deflateur_Valeur!G8-1)*100</f>
        <v>-69.282608633038151</v>
      </c>
      <c r="H8" s="5">
        <f>(Deflateur_Valeur!L8/Deflateur_Valeur!H8-1)*100</f>
        <v>-65.518539373175471</v>
      </c>
      <c r="I8" s="5">
        <f>(Deflateur_Valeur!M8/Deflateur_Valeur!I8-1)*100</f>
        <v>-33.74081525430617</v>
      </c>
      <c r="J8" s="5">
        <f>(Deflateur_Valeur!N8/Deflateur_Valeur!J8-1)*100</f>
        <v>16.828394304054296</v>
      </c>
      <c r="K8" s="5">
        <f>(Deflateur_Valeur!O8/Deflateur_Valeur!K8-1)*100</f>
        <v>36.322699075999253</v>
      </c>
      <c r="L8" s="5">
        <f>(Deflateur_Valeur!P8/Deflateur_Valeur!L8-1)*100</f>
        <v>-13.29725178125798</v>
      </c>
      <c r="M8" s="5">
        <f>(Deflateur_Valeur!Q8/Deflateur_Valeur!M8-1)*100</f>
        <v>-82.005999900091695</v>
      </c>
      <c r="N8" s="5">
        <f>(Deflateur_Valeur!R8/Deflateur_Valeur!N8-1)*100</f>
        <v>-77.264763414548156</v>
      </c>
      <c r="O8" s="5">
        <f>(Deflateur_Valeur!S8/Deflateur_Valeur!O8-1)*100</f>
        <v>-84.966777056973058</v>
      </c>
      <c r="P8" s="5">
        <f>(Deflateur_Valeur!T8/Deflateur_Valeur!P8-1)*100</f>
        <v>-76.579162013872676</v>
      </c>
      <c r="Q8" s="5">
        <f>(Deflateur_Valeur!U8/Deflateur_Valeur!Q8-1)*100</f>
        <v>52.508844621923913</v>
      </c>
      <c r="R8" s="5">
        <f>(Deflateur_Valeur!V8/Deflateur_Valeur!R8-1)*100</f>
        <v>-25.907812449060895</v>
      </c>
      <c r="S8" s="5">
        <f>(Deflateur_Valeur!W8/Deflateur_Valeur!S8-1)*100</f>
        <v>57.582111127417775</v>
      </c>
      <c r="T8" s="5">
        <f>(Deflateur_Valeur!X8/Deflateur_Valeur!T8-1)*100</f>
        <v>81.327405994325616</v>
      </c>
      <c r="U8" s="5">
        <f>(Deflateur_Valeur!Y8/Deflateur_Valeur!U8-1)*100</f>
        <v>4.8142234550321739</v>
      </c>
      <c r="V8" s="5">
        <f>(Deflateur_Valeur!Z8/Deflateur_Valeur!V8-1)*100</f>
        <v>58.18192784234877</v>
      </c>
      <c r="W8" s="5">
        <f>(Deflateur_Valeur!AA8/Deflateur_Valeur!W8-1)*100</f>
        <v>14.770213897354513</v>
      </c>
      <c r="X8" s="5">
        <f>(Deflateur_Valeur!AB8/Deflateur_Valeur!X8-1)*100</f>
        <v>-7.74989764159616</v>
      </c>
      <c r="Y8" s="5">
        <f>(Deflateur_Valeur!AC8/Deflateur_Valeur!Y8-1)*100</f>
        <v>-10.019340642077612</v>
      </c>
      <c r="Z8" s="5">
        <f>(Deflateur_Valeur!AD8/Deflateur_Valeur!Z8-1)*100</f>
        <v>96.908941610900001</v>
      </c>
      <c r="AA8" s="5">
        <f>(Deflateur_Valeur!AE8/Deflateur_Valeur!AA8-1)*100</f>
        <v>145.03435733471366</v>
      </c>
      <c r="AB8" s="5">
        <f>(Deflateur_Valeur!AF8/Deflateur_Valeur!AB8-1)*100</f>
        <v>209.77031958193942</v>
      </c>
      <c r="AC8" s="5">
        <f>(Deflateur_Valeur!AG8/Deflateur_Valeur!AC8-1)*100</f>
        <v>228.16205369725307</v>
      </c>
      <c r="AD8" s="5">
        <f>(Deflateur_Valeur!AH8/Deflateur_Valeur!AD8-1)*100</f>
        <v>31.732229553137103</v>
      </c>
      <c r="AE8" s="5">
        <f>(Deflateur_Valeur!AI8/Deflateur_Valeur!AE8-1)*100</f>
        <v>13.704475399784876</v>
      </c>
      <c r="AF8" s="5">
        <f>(Deflateur_Valeur!AJ8/Deflateur_Valeur!AF8-1)*100</f>
        <v>-0.93542249711179304</v>
      </c>
      <c r="AG8" s="5">
        <f>(Deflateur_Valeur!AK8/Deflateur_Valeur!AG8-1)*100</f>
        <v>-2.215333507713324</v>
      </c>
      <c r="AH8" s="5">
        <f>(Deflateur_Valeur!AL8/Deflateur_Valeur!AH8-1)*100</f>
        <v>-3.5493850842090335</v>
      </c>
      <c r="AI8" s="5">
        <f>(Deflateur_Valeur!AM8/Deflateur_Valeur!AI8-1)*100</f>
        <v>-1.529445570010135</v>
      </c>
      <c r="AJ8" s="5">
        <f>(Deflateur_Valeur!AN8/Deflateur_Valeur!AJ8-1)*100</f>
        <v>-1.5562325581076508</v>
      </c>
      <c r="AK8" s="5">
        <f>(Deflateur_Valeur!AO8/Deflateur_Valeur!AK8-1)*100</f>
        <v>-4.3759695629915329</v>
      </c>
      <c r="AL8" s="5">
        <f>(Deflateur_Valeur!AP8/Deflateur_Valeur!AL8-1)*100</f>
        <v>-17.621371451738089</v>
      </c>
      <c r="AM8" s="5">
        <f>(Deflateur_Valeur!AQ8/Deflateur_Valeur!AM8-1)*100</f>
        <v>-20.999412264245056</v>
      </c>
      <c r="AN8" s="5">
        <f>(Deflateur_Valeur!AR8/Deflateur_Valeur!AN8-1)*100</f>
        <v>-23.223353576113372</v>
      </c>
      <c r="AO8" s="5">
        <f>(Deflateur_Valeur!AS8/Deflateur_Valeur!AO8-1)*100</f>
        <v>-22.701138257434263</v>
      </c>
      <c r="AP8" s="5">
        <f>(Deflateur_Valeur!AT8/Deflateur_Valeur!AP8-1)*100</f>
        <v>8.9017451761495892</v>
      </c>
      <c r="AQ8" s="5">
        <f>(Deflateur_Valeur!AU8/Deflateur_Valeur!AQ8-1)*100</f>
        <v>13.071943940464026</v>
      </c>
      <c r="AR8" s="5">
        <f>(Deflateur_Valeur!AV8/Deflateur_Valeur!AR8-1)*100</f>
        <v>17.019475193456035</v>
      </c>
      <c r="AS8" s="5">
        <f>(Deflateur_Valeur!AW8/Deflateur_Valeur!AS8-1)*100</f>
        <v>19.008465056984058</v>
      </c>
      <c r="AT8" s="5">
        <f>(Deflateur_Valeur!AX8/Deflateur_Valeur!AT8-1)*100</f>
        <v>-0.1243957903010573</v>
      </c>
      <c r="AU8" s="5">
        <f>(Deflateur_Valeur!AY8/Deflateur_Valeur!AU8-1)*100</f>
        <v>-1.1471389373599594</v>
      </c>
      <c r="AV8" s="5">
        <f>(Deflateur_Valeur!AZ8/Deflateur_Valeur!AV8-1)*100</f>
        <v>-1.8335281767528744</v>
      </c>
      <c r="AW8" s="5">
        <f>(Deflateur_Valeur!BA8/Deflateur_Valeur!AW8-1)*100</f>
        <v>-2.0207698412178288</v>
      </c>
      <c r="AX8" s="5">
        <f>(Deflateur_Valeur!BB8/Deflateur_Valeur!AX8-1)*100</f>
        <v>-2.1782919110689747</v>
      </c>
      <c r="AY8" s="5">
        <f>(Deflateur_Valeur!BC8/Deflateur_Valeur!AY8-1)*100</f>
        <v>-2.0590887704441174</v>
      </c>
      <c r="AZ8" s="5">
        <f>(Deflateur_Valeur!BD8/Deflateur_Valeur!AZ8-1)*100</f>
        <v>-0.7718832620621896</v>
      </c>
      <c r="BA8" s="5">
        <f>(Deflateur_Valeur!BE8/Deflateur_Valeur!BA8-1)*100</f>
        <v>2.801127961841865</v>
      </c>
      <c r="BB8" s="5">
        <f>(Deflateur_Valeur!BF8/Deflateur_Valeur!BB8-1)*100</f>
        <v>13.773743481151101</v>
      </c>
      <c r="BC8" s="5">
        <f>(Deflateur_Valeur!BG8/Deflateur_Valeur!BC8-1)*100</f>
        <v>12.773810643807582</v>
      </c>
      <c r="BD8" s="5">
        <f>(Deflateur_Valeur!BH8/Deflateur_Valeur!BD8-1)*100</f>
        <v>5.3379988182127081</v>
      </c>
      <c r="BE8" s="5">
        <f>(Deflateur_Valeur!BI8/Deflateur_Valeur!BE8-1)*100</f>
        <v>-12.536458533843298</v>
      </c>
      <c r="BF8" s="5">
        <f>(Deflateur_Valeur!BJ8/Deflateur_Valeur!BF8-1)*100</f>
        <v>-21.462086437945239</v>
      </c>
      <c r="BG8" s="5">
        <f>(Deflateur_Valeur!BK8/Deflateur_Valeur!BG8-1)*100</f>
        <v>-26.787050124895405</v>
      </c>
      <c r="BH8" s="5">
        <f>(Deflateur_Valeur!BL8/Deflateur_Valeur!BH8-1)*100</f>
        <v>-7.3430047125906945</v>
      </c>
      <c r="BI8" s="5">
        <f>(Deflateur_Valeur!BM8/Deflateur_Valeur!BI8-1)*100</f>
        <v>72.328036993792693</v>
      </c>
      <c r="BJ8" s="5">
        <f>(Deflateur_Valeur!BN8/Deflateur_Valeur!BJ8-1)*100</f>
        <v>-0.58312783385229272</v>
      </c>
      <c r="BK8" s="5">
        <f>(Deflateur_Valeur!BO8/Deflateur_Valeur!BK8-1)*100</f>
        <v>32.808460783228369</v>
      </c>
      <c r="BL8" s="5">
        <f>(Deflateur_Valeur!BP8/Deflateur_Valeur!BL8-1)*100</f>
        <v>28.36702711928767</v>
      </c>
      <c r="BM8" s="5">
        <f>(Deflateur_Valeur!BQ8/Deflateur_Valeur!BM8-1)*100</f>
        <v>-16.407062670833984</v>
      </c>
      <c r="BN8" s="5">
        <f>(Deflateur_Valeur!BR8/Deflateur_Valeur!BN8-1)*100</f>
        <v>304.88007593806304</v>
      </c>
      <c r="BO8" s="5">
        <f>(Deflateur_Valeur!BS8/Deflateur_Valeur!BO8-1)*100</f>
        <v>203.3805641404976</v>
      </c>
      <c r="BP8" s="5">
        <f>(Deflateur_Valeur!BT8/Deflateur_Valeur!BP8-1)*100</f>
        <v>160.73673781709553</v>
      </c>
      <c r="BQ8" s="5">
        <f>(Deflateur_Valeur!BU8/Deflateur_Valeur!BQ8-1)*100</f>
        <v>137.53053924918129</v>
      </c>
      <c r="BR8" s="5">
        <f>(Deflateur_Valeur!BV8/Deflateur_Valeur!BR8-1)*100</f>
        <v>-69.35003102092621</v>
      </c>
      <c r="BS8" s="5">
        <f>(Deflateur_Valeur!BW8/Deflateur_Valeur!BS8-1)*100</f>
        <v>-74.994956949428328</v>
      </c>
      <c r="BT8" s="5">
        <f>(Deflateur_Valeur!BX8/Deflateur_Valeur!BT8-1)*100</f>
        <v>-79.587311317965543</v>
      </c>
      <c r="BU8" s="5">
        <f>(Deflateur_Valeur!BY8/Deflateur_Valeur!BU8-1)*100</f>
        <v>-78.159815578860773</v>
      </c>
      <c r="BV8" s="5">
        <f>(Deflateur_Valeur!BZ8/Deflateur_Valeur!BV8-1)*100</f>
        <v>0.64890550220646492</v>
      </c>
      <c r="BW8" s="5">
        <f>(Deflateur_Valeur!CA8/Deflateur_Valeur!BW8-1)*100</f>
        <v>15.944596230631202</v>
      </c>
      <c r="BX8" s="5">
        <f>(Deflateur_Valeur!CB8/Deflateur_Valeur!BX8-1)*100</f>
        <v>21.613447895221306</v>
      </c>
      <c r="BY8" s="5">
        <f>(Deflateur_Valeur!CC8/Deflateur_Valeur!BY8-1)*100</f>
        <v>30.479572557199596</v>
      </c>
      <c r="BZ8" s="5">
        <f>(Deflateur_Valeur!CD8/Deflateur_Valeur!BZ8-1)*100</f>
        <v>-2.098007185255657</v>
      </c>
      <c r="CA8" s="5">
        <f>(Deflateur_Valeur!CE8/Deflateur_Valeur!CA8-1)*100</f>
        <v>-4.8001694762958795</v>
      </c>
      <c r="CB8" s="5">
        <f>(Deflateur_Valeur!CF8/Deflateur_Valeur!CB8-1)*100</f>
        <v>-5.9101890837605424</v>
      </c>
      <c r="CC8" s="5">
        <f>(Deflateur_Valeur!CG8/Deflateur_Valeur!CC8-1)*100</f>
        <v>5.6698668267154861</v>
      </c>
      <c r="CD8" s="5"/>
      <c r="CE8" s="5">
        <f>(SUM(Deflateur_Valeur!F8:I8)/SUM(Deflateur_Valeur!B8:E8)-1)*100</f>
        <v>-25.80997325458786</v>
      </c>
      <c r="CF8" s="5">
        <f>(SUM(Deflateur_Valeur!J8:M8)/SUM(Deflateur_Valeur!F8:I8)-1)*100</f>
        <v>-58.420749013579353</v>
      </c>
      <c r="CG8" s="5">
        <f>(SUM(Deflateur_Valeur!N8:Q8)/SUM(Deflateur_Valeur!J8:M8)-1)*100</f>
        <v>-12.577647830285288</v>
      </c>
      <c r="CH8" s="5">
        <f>(SUM(Deflateur_Valeur!R8:U8)/SUM(Deflateur_Valeur!N8:Q8)-1)*100</f>
        <v>-72.441510800706553</v>
      </c>
      <c r="CI8" s="5">
        <f>(SUM(Deflateur_Valeur!V8:Y8)/SUM(Deflateur_Valeur!R8:U8)-1)*100</f>
        <v>19.184855235316967</v>
      </c>
      <c r="CJ8" s="5">
        <f>(SUM(Deflateur_Valeur!Z8:AC8)/SUM(Deflateur_Valeur!V8:Y8)-1)*100</f>
        <v>10.130374137151744</v>
      </c>
      <c r="CK8" s="5">
        <f>(SUM(Deflateur_Valeur!AD8:AG8)/SUM(Deflateur_Valeur!Z8:AC8)-1)*100</f>
        <v>165.39619137038906</v>
      </c>
      <c r="CL8" s="5">
        <f>(SUM(Deflateur_Valeur!AH8:AK8)/SUM(Deflateur_Valeur!AD8:AG8)-1)*100</f>
        <v>9.0259240794863018</v>
      </c>
      <c r="CM8" s="5">
        <f>(SUM(Deflateur_Valeur!AL8:AO8)/SUM(Deflateur_Valeur!AH8:AK8)-1)*100</f>
        <v>-2.7542073466420791</v>
      </c>
      <c r="CN8" s="5">
        <f>(SUM(Deflateur_Valeur!AP8:AS8)/SUM(Deflateur_Valeur!AL8:AO8)-1)*100</f>
        <v>-21.133296490230514</v>
      </c>
      <c r="CO8" s="5">
        <f>(SUM(Deflateur_Valeur!AT8:AW8)/SUM(Deflateur_Valeur!AP8:AS8)-1)*100</f>
        <v>14.378510077876161</v>
      </c>
      <c r="CP8" s="5">
        <f>(SUM(Deflateur_Valeur!AX8:BA8)/SUM(Deflateur_Valeur!AT8:AW8)-1)*100</f>
        <v>-1.2837250130724565</v>
      </c>
      <c r="CQ8" s="5">
        <f>(SUM(Deflateur_Valeur!BB8:BE8)/SUM(Deflateur_Valeur!AX8:BA8)-1)*100</f>
        <v>-0.56219557259059583</v>
      </c>
      <c r="CR8" s="5">
        <f>(SUM(Deflateur_Valeur!BF8:BI8)/SUM(Deflateur_Valeur!BB8:BE8)-1)*100</f>
        <v>4.6783858958764801</v>
      </c>
      <c r="CS8" s="5">
        <f>(SUM(Deflateur_Valeur!BJ8:BM8)/SUM(Deflateur_Valeur!BF8:BI8)-1)*100</f>
        <v>0.75418585417679207</v>
      </c>
      <c r="CT8" s="5">
        <f>(SUM(Deflateur_Valeur!BN8:BQ8)/SUM(Deflateur_Valeur!BJ8:BM8)-1)*100</f>
        <v>6.7551136360874953</v>
      </c>
      <c r="CU8" s="5">
        <f>(SUM(Deflateur_Valeur!BR8:BU8)/SUM(Deflateur_Valeur!BN8:BQ8)-1)*100</f>
        <v>192.463922673068</v>
      </c>
      <c r="CV8" s="5">
        <f>(SUM(Deflateur_Valeur!BV8:BY8)/SUM(Deflateur_Valeur!BR8:BU8)-1)*100</f>
        <v>-75.343288908699122</v>
      </c>
      <c r="CW8" s="5">
        <f>(SUM(Deflateur_Valeur!BZ8:CC8)/SUM(Deflateur_Valeur!BV8:BY8)-1)*100</f>
        <v>14.969081753755887</v>
      </c>
      <c r="CX8" s="5">
        <f>(SUM(Deflateur_Valeur!CD8:CG8)/SUM(Deflateur_Valeur!BZ8:CC8)-1)*100</f>
        <v>-1.793756144648273</v>
      </c>
    </row>
    <row r="9" spans="1:102" x14ac:dyDescent="0.55000000000000004">
      <c r="A9" s="4" t="s">
        <v>4</v>
      </c>
      <c r="B9" s="5">
        <f>(Deflateur_Valeur!F9/Deflateur_Valeur!B9-1)*100</f>
        <v>9.4055415331189884</v>
      </c>
      <c r="C9" s="5">
        <f>(Deflateur_Valeur!G9/Deflateur_Valeur!C9-1)*100</f>
        <v>15.94902915998404</v>
      </c>
      <c r="D9" s="5">
        <f>(Deflateur_Valeur!H9/Deflateur_Valeur!D9-1)*100</f>
        <v>20.503131075440663</v>
      </c>
      <c r="E9" s="5">
        <f>(Deflateur_Valeur!I9/Deflateur_Valeur!E9-1)*100</f>
        <v>16.086227876924617</v>
      </c>
      <c r="F9" s="5">
        <f>(Deflateur_Valeur!J9/Deflateur_Valeur!F9-1)*100</f>
        <v>5.7601861551823452</v>
      </c>
      <c r="G9" s="5">
        <f>(Deflateur_Valeur!K9/Deflateur_Valeur!G9-1)*100</f>
        <v>-8.5843837360188857E-2</v>
      </c>
      <c r="H9" s="5">
        <f>(Deflateur_Valeur!L9/Deflateur_Valeur!H9-1)*100</f>
        <v>-4.5838653800983398</v>
      </c>
      <c r="I9" s="5">
        <f>(Deflateur_Valeur!M9/Deflateur_Valeur!I9-1)*100</f>
        <v>-0.27102518520928376</v>
      </c>
      <c r="J9" s="5">
        <f>(Deflateur_Valeur!N9/Deflateur_Valeur!J9-1)*100</f>
        <v>1.6424879765109202</v>
      </c>
      <c r="K9" s="5">
        <f>(Deflateur_Valeur!O9/Deflateur_Valeur!K9-1)*100</f>
        <v>2.7980580536372868</v>
      </c>
      <c r="L9" s="5">
        <f>(Deflateur_Valeur!P9/Deflateur_Valeur!L9-1)*100</f>
        <v>9.4005131946256917</v>
      </c>
      <c r="M9" s="5">
        <f>(Deflateur_Valeur!Q9/Deflateur_Valeur!M9-1)*100</f>
        <v>5.9502228872842844</v>
      </c>
      <c r="N9" s="5">
        <f>(Deflateur_Valeur!R9/Deflateur_Valeur!N9-1)*100</f>
        <v>4.6679900314651857</v>
      </c>
      <c r="O9" s="5">
        <f>(Deflateur_Valeur!S9/Deflateur_Valeur!O9-1)*100</f>
        <v>9.869967247506505</v>
      </c>
      <c r="P9" s="5">
        <f>(Deflateur_Valeur!T9/Deflateur_Valeur!P9-1)*100</f>
        <v>4.4306843423524311</v>
      </c>
      <c r="Q9" s="5">
        <f>(Deflateur_Valeur!U9/Deflateur_Valeur!Q9-1)*100</f>
        <v>4.805305352566247</v>
      </c>
      <c r="R9" s="5">
        <f>(Deflateur_Valeur!V9/Deflateur_Valeur!R9-1)*100</f>
        <v>8.3652794609328183</v>
      </c>
      <c r="S9" s="5">
        <f>(Deflateur_Valeur!W9/Deflateur_Valeur!S9-1)*100</f>
        <v>4.5489918073087665</v>
      </c>
      <c r="T9" s="5">
        <f>(Deflateur_Valeur!X9/Deflateur_Valeur!T9-1)*100</f>
        <v>6.3418856163684589</v>
      </c>
      <c r="U9" s="5">
        <f>(Deflateur_Valeur!Y9/Deflateur_Valeur!U9-1)*100</f>
        <v>8.5888797239700221</v>
      </c>
      <c r="V9" s="5">
        <f>(Deflateur_Valeur!Z9/Deflateur_Valeur!V9-1)*100</f>
        <v>3.5244479333615075</v>
      </c>
      <c r="W9" s="5">
        <f>(Deflateur_Valeur!AA9/Deflateur_Valeur!W9-1)*100</f>
        <v>3.1262208762494303</v>
      </c>
      <c r="X9" s="5">
        <f>(Deflateur_Valeur!AB9/Deflateur_Valeur!X9-1)*100</f>
        <v>3.5064873166507748</v>
      </c>
      <c r="Y9" s="5">
        <f>(Deflateur_Valeur!AC9/Deflateur_Valeur!Y9-1)*100</f>
        <v>6.7604961497521598</v>
      </c>
      <c r="Z9" s="5">
        <f>(Deflateur_Valeur!AD9/Deflateur_Valeur!Z9-1)*100</f>
        <v>11.3299423625995</v>
      </c>
      <c r="AA9" s="5">
        <f>(Deflateur_Valeur!AE9/Deflateur_Valeur!AA9-1)*100</f>
        <v>13.098999742985406</v>
      </c>
      <c r="AB9" s="5">
        <f>(Deflateur_Valeur!AF9/Deflateur_Valeur!AB9-1)*100</f>
        <v>13.28831728915587</v>
      </c>
      <c r="AC9" s="5">
        <f>(Deflateur_Valeur!AG9/Deflateur_Valeur!AC9-1)*100</f>
        <v>12.916748655292821</v>
      </c>
      <c r="AD9" s="5">
        <f>(Deflateur_Valeur!AH9/Deflateur_Valeur!AD9-1)*100</f>
        <v>11.717590655662114</v>
      </c>
      <c r="AE9" s="5">
        <f>(Deflateur_Valeur!AI9/Deflateur_Valeur!AE9-1)*100</f>
        <v>9.4234586644390781</v>
      </c>
      <c r="AF9" s="5">
        <f>(Deflateur_Valeur!AJ9/Deflateur_Valeur!AF9-1)*100</f>
        <v>11.649310133210001</v>
      </c>
      <c r="AG9" s="5">
        <f>(Deflateur_Valeur!AK9/Deflateur_Valeur!AG9-1)*100</f>
        <v>12.190231858794242</v>
      </c>
      <c r="AH9" s="5">
        <f>(Deflateur_Valeur!AL9/Deflateur_Valeur!AH9-1)*100</f>
        <v>9.9682753740648842</v>
      </c>
      <c r="AI9" s="5">
        <f>(Deflateur_Valeur!AM9/Deflateur_Valeur!AI9-1)*100</f>
        <v>4.942830944738752</v>
      </c>
      <c r="AJ9" s="5">
        <f>(Deflateur_Valeur!AN9/Deflateur_Valeur!AJ9-1)*100</f>
        <v>-0.85220279405789912</v>
      </c>
      <c r="AK9" s="5">
        <f>(Deflateur_Valeur!AO9/Deflateur_Valeur!AK9-1)*100</f>
        <v>-3.9166315749207148</v>
      </c>
      <c r="AL9" s="5">
        <f>(Deflateur_Valeur!AP9/Deflateur_Valeur!AL9-1)*100</f>
        <v>-4.3904387361267112</v>
      </c>
      <c r="AM9" s="5">
        <f>(Deflateur_Valeur!AQ9/Deflateur_Valeur!AM9-1)*100</f>
        <v>-3.4055328797514606</v>
      </c>
      <c r="AN9" s="5">
        <f>(Deflateur_Valeur!AR9/Deflateur_Valeur!AN9-1)*100</f>
        <v>1.1352410416158643</v>
      </c>
      <c r="AO9" s="5">
        <f>(Deflateur_Valeur!AS9/Deflateur_Valeur!AO9-1)*100</f>
        <v>5.2919638931709478</v>
      </c>
      <c r="AP9" s="5">
        <f>(Deflateur_Valeur!AT9/Deflateur_Valeur!AP9-1)*100</f>
        <v>7.7783929757145875</v>
      </c>
      <c r="AQ9" s="5">
        <f>(Deflateur_Valeur!AU9/Deflateur_Valeur!AQ9-1)*100</f>
        <v>14.243949152898594</v>
      </c>
      <c r="AR9" s="5">
        <f>(Deflateur_Valeur!AV9/Deflateur_Valeur!AR9-1)*100</f>
        <v>15.387357331792018</v>
      </c>
      <c r="AS9" s="5">
        <f>(Deflateur_Valeur!AW9/Deflateur_Valeur!AS9-1)*100</f>
        <v>12.294343592822621</v>
      </c>
      <c r="AT9" s="5">
        <f>(Deflateur_Valeur!AX9/Deflateur_Valeur!AT9-1)*100</f>
        <v>12.015498557836345</v>
      </c>
      <c r="AU9" s="5">
        <f>(Deflateur_Valeur!AY9/Deflateur_Valeur!AU9-1)*100</f>
        <v>10.191186483742998</v>
      </c>
      <c r="AV9" s="5">
        <f>(Deflateur_Valeur!AZ9/Deflateur_Valeur!AV9-1)*100</f>
        <v>4.7211898274085895</v>
      </c>
      <c r="AW9" s="5">
        <f>(Deflateur_Valeur!BA9/Deflateur_Valeur!AW9-1)*100</f>
        <v>0.51726130252636171</v>
      </c>
      <c r="AX9" s="5">
        <f>(Deflateur_Valeur!BB9/Deflateur_Valeur!AX9-1)*100</f>
        <v>1.1095045084621447</v>
      </c>
      <c r="AY9" s="5">
        <f>(Deflateur_Valeur!BC9/Deflateur_Valeur!AY9-1)*100</f>
        <v>1.4497111106678506</v>
      </c>
      <c r="AZ9" s="5">
        <f>(Deflateur_Valeur!BD9/Deflateur_Valeur!AZ9-1)*100</f>
        <v>1.7936433151179987</v>
      </c>
      <c r="BA9" s="5">
        <f>(Deflateur_Valeur!BE9/Deflateur_Valeur!BA9-1)*100</f>
        <v>2.3523833408622075</v>
      </c>
      <c r="BB9" s="5">
        <f>(Deflateur_Valeur!BF9/Deflateur_Valeur!BB9-1)*100</f>
        <v>-0.92999720823735421</v>
      </c>
      <c r="BC9" s="5">
        <f>(Deflateur_Valeur!BG9/Deflateur_Valeur!BC9-1)*100</f>
        <v>-1.4925096406194216</v>
      </c>
      <c r="BD9" s="5">
        <f>(Deflateur_Valeur!BH9/Deflateur_Valeur!BD9-1)*100</f>
        <v>3.6649382326874536</v>
      </c>
      <c r="BE9" s="5">
        <f>(Deflateur_Valeur!BI9/Deflateur_Valeur!BE9-1)*100</f>
        <v>4.3980704204885868</v>
      </c>
      <c r="BF9" s="5">
        <f>(Deflateur_Valeur!BJ9/Deflateur_Valeur!BF9-1)*100</f>
        <v>5.2144933587012332</v>
      </c>
      <c r="BG9" s="5">
        <f>(Deflateur_Valeur!BK9/Deflateur_Valeur!BG9-1)*100</f>
        <v>6.2319611026478094</v>
      </c>
      <c r="BH9" s="5">
        <f>(Deflateur_Valeur!BL9/Deflateur_Valeur!BH9-1)*100</f>
        <v>3.8395880839560803</v>
      </c>
      <c r="BI9" s="5">
        <f>(Deflateur_Valeur!BM9/Deflateur_Valeur!BI9-1)*100</f>
        <v>-1.8963109868807337</v>
      </c>
      <c r="BJ9" s="5">
        <f>(Deflateur_Valeur!BN9/Deflateur_Valeur!BJ9-1)*100</f>
        <v>-0.81005034210615001</v>
      </c>
      <c r="BK9" s="5">
        <f>(Deflateur_Valeur!BO9/Deflateur_Valeur!BK9-1)*100</f>
        <v>-1.6318339291307882</v>
      </c>
      <c r="BL9" s="5">
        <f>(Deflateur_Valeur!BP9/Deflateur_Valeur!BL9-1)*100</f>
        <v>2.393024043439973</v>
      </c>
      <c r="BM9" s="5">
        <f>(Deflateur_Valeur!BQ9/Deflateur_Valeur!BM9-1)*100</f>
        <v>4.9119498295703501</v>
      </c>
      <c r="BN9" s="5">
        <f>(Deflateur_Valeur!BR9/Deflateur_Valeur!BN9-1)*100</f>
        <v>2.3718547293102521</v>
      </c>
      <c r="BO9" s="5">
        <f>(Deflateur_Valeur!BS9/Deflateur_Valeur!BO9-1)*100</f>
        <v>4.6022736539926168</v>
      </c>
      <c r="BP9" s="5">
        <f>(Deflateur_Valeur!BT9/Deflateur_Valeur!BP9-1)*100</f>
        <v>3.148176519019974</v>
      </c>
      <c r="BQ9" s="5">
        <f>(Deflateur_Valeur!BU9/Deflateur_Valeur!BQ9-1)*100</f>
        <v>-0.91523838462359564</v>
      </c>
      <c r="BR9" s="5">
        <f>(Deflateur_Valeur!BV9/Deflateur_Valeur!BR9-1)*100</f>
        <v>8.9987191804253861</v>
      </c>
      <c r="BS9" s="5">
        <f>(Deflateur_Valeur!BW9/Deflateur_Valeur!BS9-1)*100</f>
        <v>7.0760640913280826</v>
      </c>
      <c r="BT9" s="5">
        <f>(Deflateur_Valeur!BX9/Deflateur_Valeur!BT9-1)*100</f>
        <v>8.3480664931981696</v>
      </c>
      <c r="BU9" s="5">
        <f>(Deflateur_Valeur!BY9/Deflateur_Valeur!BU9-1)*100</f>
        <v>20.754646885937245</v>
      </c>
      <c r="BV9" s="5">
        <f>(Deflateur_Valeur!BZ9/Deflateur_Valeur!BV9-1)*100</f>
        <v>13.063913556098816</v>
      </c>
      <c r="BW9" s="5">
        <f>(Deflateur_Valeur!CA9/Deflateur_Valeur!BW9-1)*100</f>
        <v>10.886924268059484</v>
      </c>
      <c r="BX9" s="5">
        <f>(Deflateur_Valeur!CB9/Deflateur_Valeur!BX9-1)*100</f>
        <v>4.0556534520311827</v>
      </c>
      <c r="BY9" s="5">
        <f>(Deflateur_Valeur!CC9/Deflateur_Valeur!BY9-1)*100</f>
        <v>1.1684925128968127</v>
      </c>
      <c r="BZ9" s="5">
        <f>(Deflateur_Valeur!CD9/Deflateur_Valeur!BZ9-1)*100</f>
        <v>0.50885139445491223</v>
      </c>
      <c r="CA9" s="5">
        <f>(Deflateur_Valeur!CE9/Deflateur_Valeur!CA9-1)*100</f>
        <v>5.4311627201365287</v>
      </c>
      <c r="CB9" s="5">
        <f>(Deflateur_Valeur!CF9/Deflateur_Valeur!CB9-1)*100</f>
        <v>10.072859044398585</v>
      </c>
      <c r="CC9" s="5">
        <f>(Deflateur_Valeur!CG9/Deflateur_Valeur!CC9-1)*100</f>
        <v>2.6444152250181707</v>
      </c>
      <c r="CD9" s="5"/>
      <c r="CE9" s="5">
        <f>(SUM(Deflateur_Valeur!F9:I9)/SUM(Deflateur_Valeur!B9:E9)-1)*100</f>
        <v>15.485982411367072</v>
      </c>
      <c r="CF9" s="5">
        <f>(SUM(Deflateur_Valeur!J9:M9)/SUM(Deflateur_Valeur!F9:I9)-1)*100</f>
        <v>7.8819855745715373E-2</v>
      </c>
      <c r="CG9" s="5">
        <f>(SUM(Deflateur_Valeur!N9:Q9)/SUM(Deflateur_Valeur!J9:M9)-1)*100</f>
        <v>4.9402868453066295</v>
      </c>
      <c r="CH9" s="5">
        <f>(SUM(Deflateur_Valeur!R9:U9)/SUM(Deflateur_Valeur!N9:Q9)-1)*100</f>
        <v>5.9181291886256426</v>
      </c>
      <c r="CI9" s="5">
        <f>(SUM(Deflateur_Valeur!V9:Y9)/SUM(Deflateur_Valeur!R9:U9)-1)*100</f>
        <v>6.9322129446937053</v>
      </c>
      <c r="CJ9" s="5">
        <f>(SUM(Deflateur_Valeur!Z9:AC9)/SUM(Deflateur_Valeur!V9:Y9)-1)*100</f>
        <v>4.2428598157375985</v>
      </c>
      <c r="CK9" s="5">
        <f>(SUM(Deflateur_Valeur!AD9:AG9)/SUM(Deflateur_Valeur!Z9:AC9)-1)*100</f>
        <v>12.672862261531348</v>
      </c>
      <c r="CL9" s="5">
        <f>(SUM(Deflateur_Valeur!AH9:AK9)/SUM(Deflateur_Valeur!AD9:AG9)-1)*100</f>
        <v>11.256340872347304</v>
      </c>
      <c r="CM9" s="5">
        <f>(SUM(Deflateur_Valeur!AL9:AO9)/SUM(Deflateur_Valeur!AH9:AK9)-1)*100</f>
        <v>2.3394380836041506</v>
      </c>
      <c r="CN9" s="5">
        <f>(SUM(Deflateur_Valeur!AP9:AS9)/SUM(Deflateur_Valeur!AL9:AO9)-1)*100</f>
        <v>-0.39109883726631267</v>
      </c>
      <c r="CO9" s="5">
        <f>(SUM(Deflateur_Valeur!AT9:AW9)/SUM(Deflateur_Valeur!AP9:AS9)-1)*100</f>
        <v>12.426501043980887</v>
      </c>
      <c r="CP9" s="5">
        <f>(SUM(Deflateur_Valeur!AX9:BA9)/SUM(Deflateur_Valeur!AT9:AW9)-1)*100</f>
        <v>6.6946732966348677</v>
      </c>
      <c r="CQ9" s="5">
        <f>(SUM(Deflateur_Valeur!BB9:BE9)/SUM(Deflateur_Valeur!AX9:BA9)-1)*100</f>
        <v>1.673689253638444</v>
      </c>
      <c r="CR9" s="5">
        <f>(SUM(Deflateur_Valeur!BF9:BI9)/SUM(Deflateur_Valeur!BB9:BE9)-1)*100</f>
        <v>1.4056901547744305</v>
      </c>
      <c r="CS9" s="5">
        <f>(SUM(Deflateur_Valeur!BJ9:BM9)/SUM(Deflateur_Valeur!BF9:BI9)-1)*100</f>
        <v>3.2999949491010705</v>
      </c>
      <c r="CT9" s="5">
        <f>(SUM(Deflateur_Valeur!BN9:BQ9)/SUM(Deflateur_Valeur!BJ9:BM9)-1)*100</f>
        <v>1.1967216979207773</v>
      </c>
      <c r="CU9" s="5">
        <f>(SUM(Deflateur_Valeur!BR9:BU9)/SUM(Deflateur_Valeur!BN9:BQ9)-1)*100</f>
        <v>2.3005990017708644</v>
      </c>
      <c r="CV9" s="5">
        <f>(SUM(Deflateur_Valeur!BV9:BY9)/SUM(Deflateur_Valeur!BR9:BU9)-1)*100</f>
        <v>11.195938804032579</v>
      </c>
      <c r="CW9" s="5">
        <f>(SUM(Deflateur_Valeur!BZ9:CC9)/SUM(Deflateur_Valeur!BV9:BY9)-1)*100</f>
        <v>7.0767169825612264</v>
      </c>
      <c r="CX9" s="5">
        <f>(SUM(Deflateur_Valeur!CD9:CG9)/SUM(Deflateur_Valeur!BZ9:CC9)-1)*100</f>
        <v>4.6736599669559897</v>
      </c>
    </row>
    <row r="10" spans="1:102" x14ac:dyDescent="0.55000000000000004">
      <c r="A10" s="4" t="s">
        <v>5</v>
      </c>
      <c r="B10" s="5">
        <f>(Deflateur_Valeur!F10/Deflateur_Valeur!B10-1)*100</f>
        <v>0.16381169547525776</v>
      </c>
      <c r="C10" s="5">
        <f>(Deflateur_Valeur!G10/Deflateur_Valeur!C10-1)*100</f>
        <v>0.45275852163204622</v>
      </c>
      <c r="D10" s="5">
        <f>(Deflateur_Valeur!H10/Deflateur_Valeur!D10-1)*100</f>
        <v>0.92130417904205952</v>
      </c>
      <c r="E10" s="5">
        <f>(Deflateur_Valeur!I10/Deflateur_Valeur!E10-1)*100</f>
        <v>1.5622358534923775</v>
      </c>
      <c r="F10" s="5">
        <f>(Deflateur_Valeur!J10/Deflateur_Valeur!F10-1)*100</f>
        <v>2.2065623908954057</v>
      </c>
      <c r="G10" s="5">
        <f>(Deflateur_Valeur!K10/Deflateur_Valeur!G10-1)*100</f>
        <v>2.5136413159376314</v>
      </c>
      <c r="H10" s="5">
        <f>(Deflateur_Valeur!L10/Deflateur_Valeur!H10-1)*100</f>
        <v>2.4205198291648022</v>
      </c>
      <c r="I10" s="5">
        <f>(Deflateur_Valeur!M10/Deflateur_Valeur!I10-1)*100</f>
        <v>1.9398543086766473</v>
      </c>
      <c r="J10" s="5">
        <f>(Deflateur_Valeur!N10/Deflateur_Valeur!J10-1)*100</f>
        <v>1.0762180452875469</v>
      </c>
      <c r="K10" s="5">
        <f>(Deflateur_Valeur!O10/Deflateur_Valeur!K10-1)*100</f>
        <v>1.4953714225744985</v>
      </c>
      <c r="L10" s="5">
        <f>(Deflateur_Valeur!P10/Deflateur_Valeur!L10-1)*100</f>
        <v>3.1519813960744214</v>
      </c>
      <c r="M10" s="5">
        <f>(Deflateur_Valeur!Q10/Deflateur_Valeur!M10-1)*100</f>
        <v>6.0107076236650459</v>
      </c>
      <c r="N10" s="5">
        <f>(Deflateur_Valeur!R10/Deflateur_Valeur!N10-1)*100</f>
        <v>10.059410787738955</v>
      </c>
      <c r="O10" s="5">
        <f>(Deflateur_Valeur!S10/Deflateur_Valeur!O10-1)*100</f>
        <v>11.132388425890927</v>
      </c>
      <c r="P10" s="5">
        <f>(Deflateur_Valeur!T10/Deflateur_Valeur!P10-1)*100</f>
        <v>9.3705851835806477</v>
      </c>
      <c r="Q10" s="5">
        <f>(Deflateur_Valeur!U10/Deflateur_Valeur!Q10-1)*100</f>
        <v>5.0816877521174808</v>
      </c>
      <c r="R10" s="5">
        <f>(Deflateur_Valeur!V10/Deflateur_Valeur!R10-1)*100</f>
        <v>-1.2275209995510017</v>
      </c>
      <c r="S10" s="5">
        <f>(Deflateur_Valeur!W10/Deflateur_Valeur!S10-1)*100</f>
        <v>-5.2780755412955793</v>
      </c>
      <c r="T10" s="5">
        <f>(Deflateur_Valeur!X10/Deflateur_Valeur!T10-1)*100</f>
        <v>-7.3964426861457433</v>
      </c>
      <c r="U10" s="5">
        <f>(Deflateur_Valeur!Y10/Deflateur_Valeur!U10-1)*100</f>
        <v>-7.7840831495580858</v>
      </c>
      <c r="V10" s="5">
        <f>(Deflateur_Valeur!Z10/Deflateur_Valeur!V10-1)*100</f>
        <v>-6.5737720371510378</v>
      </c>
      <c r="W10" s="5">
        <f>(Deflateur_Valeur!AA10/Deflateur_Valeur!W10-1)*100</f>
        <v>-3.5434052733046784</v>
      </c>
      <c r="X10" s="5">
        <f>(Deflateur_Valeur!AB10/Deflateur_Valeur!X10-1)*100</f>
        <v>1.3119249925268361</v>
      </c>
      <c r="Y10" s="5">
        <f>(Deflateur_Valeur!AC10/Deflateur_Valeur!Y10-1)*100</f>
        <v>8.022707833940057</v>
      </c>
      <c r="Z10" s="5">
        <f>(Deflateur_Valeur!AD10/Deflateur_Valeur!Z10-1)*100</f>
        <v>16.596085411164285</v>
      </c>
      <c r="AA10" s="5">
        <f>(Deflateur_Valeur!AE10/Deflateur_Valeur!AA10-1)*100</f>
        <v>21.089579021375116</v>
      </c>
      <c r="AB10" s="5">
        <f>(Deflateur_Valeur!AF10/Deflateur_Valeur!AB10-1)*100</f>
        <v>21.437812657540011</v>
      </c>
      <c r="AC10" s="5">
        <f>(Deflateur_Valeur!AG10/Deflateur_Valeur!AC10-1)*100</f>
        <v>18.057492014611377</v>
      </c>
      <c r="AD10" s="5">
        <f>(Deflateur_Valeur!AH10/Deflateur_Valeur!AD10-1)*100</f>
        <v>11.651585791935393</v>
      </c>
      <c r="AE10" s="5">
        <f>(Deflateur_Valeur!AI10/Deflateur_Valeur!AE10-1)*100</f>
        <v>8.0637422322262786</v>
      </c>
      <c r="AF10" s="5">
        <f>(Deflateur_Valeur!AJ10/Deflateur_Valeur!AF10-1)*100</f>
        <v>6.6953993467155692</v>
      </c>
      <c r="AG10" s="5">
        <f>(Deflateur_Valeur!AK10/Deflateur_Valeur!AG10-1)*100</f>
        <v>7.2311267688777603</v>
      </c>
      <c r="AH10" s="5">
        <f>(Deflateur_Valeur!AL10/Deflateur_Valeur!AH10-1)*100</f>
        <v>9.5580630624122698</v>
      </c>
      <c r="AI10" s="5">
        <f>(Deflateur_Valeur!AM10/Deflateur_Valeur!AI10-1)*100</f>
        <v>9.0259350749524394</v>
      </c>
      <c r="AJ10" s="5">
        <f>(Deflateur_Valeur!AN10/Deflateur_Valeur!AJ10-1)*100</f>
        <v>5.8697394911608747</v>
      </c>
      <c r="AK10" s="5">
        <f>(Deflateur_Valeur!AO10/Deflateur_Valeur!AK10-1)*100</f>
        <v>0.39099589649917998</v>
      </c>
      <c r="AL10" s="5">
        <f>(Deflateur_Valeur!AP10/Deflateur_Valeur!AL10-1)*100</f>
        <v>-7.0416928598351358</v>
      </c>
      <c r="AM10" s="5">
        <f>(Deflateur_Valeur!AQ10/Deflateur_Valeur!AM10-1)*100</f>
        <v>-10.365826537292977</v>
      </c>
      <c r="AN10" s="5">
        <f>(Deflateur_Valeur!AR10/Deflateur_Valeur!AN10-1)*100</f>
        <v>-10.008585863323704</v>
      </c>
      <c r="AO10" s="5">
        <f>(Deflateur_Valeur!AS10/Deflateur_Valeur!AO10-1)*100</f>
        <v>-5.9450448900329578</v>
      </c>
      <c r="AP10" s="5">
        <f>(Deflateur_Valeur!AT10/Deflateur_Valeur!AP10-1)*100</f>
        <v>2.2696553772479922</v>
      </c>
      <c r="AQ10" s="5">
        <f>(Deflateur_Valeur!AU10/Deflateur_Valeur!AQ10-1)*100</f>
        <v>7.8160646862197813</v>
      </c>
      <c r="AR10" s="5">
        <f>(Deflateur_Valeur!AV10/Deflateur_Valeur!AR10-1)*100</f>
        <v>10.099354224753675</v>
      </c>
      <c r="AS10" s="5">
        <f>(Deflateur_Valeur!AW10/Deflateur_Valeur!AS10-1)*100</f>
        <v>8.9595144544486907</v>
      </c>
      <c r="AT10" s="5">
        <f>(Deflateur_Valeur!AX10/Deflateur_Valeur!AT10-1)*100</f>
        <v>4.7534401644401481</v>
      </c>
      <c r="AU10" s="5">
        <f>(Deflateur_Valeur!AY10/Deflateur_Valeur!AU10-1)*100</f>
        <v>1.6827813687880111</v>
      </c>
      <c r="AV10" s="5">
        <f>(Deflateur_Valeur!AZ10/Deflateur_Valeur!AV10-1)*100</f>
        <v>-0.40607267416641335</v>
      </c>
      <c r="AW10" s="5">
        <f>(Deflateur_Valeur!BA10/Deflateur_Valeur!AW10-1)*100</f>
        <v>-1.6222841927314935</v>
      </c>
      <c r="AX10" s="5">
        <f>(Deflateur_Valeur!BB10/Deflateur_Valeur!AX10-1)*100</f>
        <v>-2.0808871227708137</v>
      </c>
      <c r="AY10" s="5">
        <f>(Deflateur_Valeur!BC10/Deflateur_Valeur!AY10-1)*100</f>
        <v>-1.7445290240429734</v>
      </c>
      <c r="AZ10" s="5">
        <f>(Deflateur_Valeur!BD10/Deflateur_Valeur!AZ10-1)*100</f>
        <v>-0.57517488857549148</v>
      </c>
      <c r="BA10" s="5">
        <f>(Deflateur_Valeur!BE10/Deflateur_Valeur!BA10-1)*100</f>
        <v>1.4620787262539459</v>
      </c>
      <c r="BB10" s="5">
        <f>(Deflateur_Valeur!BF10/Deflateur_Valeur!BB10-1)*100</f>
        <v>4.4195405858393766</v>
      </c>
      <c r="BC10" s="5">
        <f>(Deflateur_Valeur!BG10/Deflateur_Valeur!BC10-1)*100</f>
        <v>5.4656084978252695</v>
      </c>
      <c r="BD10" s="5">
        <f>(Deflateur_Valeur!BH10/Deflateur_Valeur!BD10-1)*100</f>
        <v>4.5427895376942695</v>
      </c>
      <c r="BE10" s="5">
        <f>(Deflateur_Valeur!BI10/Deflateur_Valeur!BE10-1)*100</f>
        <v>1.7246585943361925</v>
      </c>
      <c r="BF10" s="5">
        <f>(Deflateur_Valeur!BJ10/Deflateur_Valeur!BF10-1)*100</f>
        <v>-2.7984694600778348</v>
      </c>
      <c r="BG10" s="5">
        <f>(Deflateur_Valeur!BK10/Deflateur_Valeur!BG10-1)*100</f>
        <v>-4.9118319935795407</v>
      </c>
      <c r="BH10" s="5">
        <f>(Deflateur_Valeur!BL10/Deflateur_Valeur!BH10-1)*100</f>
        <v>-4.8124682809283392</v>
      </c>
      <c r="BI10" s="5">
        <f>(Deflateur_Valeur!BM10/Deflateur_Valeur!BI10-1)*100</f>
        <v>-2.5521932060325714</v>
      </c>
      <c r="BJ10" s="5">
        <f>(Deflateur_Valeur!BN10/Deflateur_Valeur!BJ10-1)*100</f>
        <v>1.950147521454304</v>
      </c>
      <c r="BK10" s="5">
        <f>(Deflateur_Valeur!BO10/Deflateur_Valeur!BK10-1)*100</f>
        <v>4.6467982899078164</v>
      </c>
      <c r="BL10" s="5">
        <f>(Deflateur_Valeur!BP10/Deflateur_Valeur!BL10-1)*100</f>
        <v>5.4634098799579256</v>
      </c>
      <c r="BM10" s="5">
        <f>(Deflateur_Valeur!BQ10/Deflateur_Valeur!BM10-1)*100</f>
        <v>4.408050922471185</v>
      </c>
      <c r="BN10" s="5">
        <f>(Deflateur_Valeur!BR10/Deflateur_Valeur!BN10-1)*100</f>
        <v>2.1972788401398713</v>
      </c>
      <c r="BO10" s="5">
        <f>(Deflateur_Valeur!BS10/Deflateur_Valeur!BO10-1)*100</f>
        <v>-4.196956894614301E-2</v>
      </c>
      <c r="BP10" s="5">
        <f>(Deflateur_Valeur!BT10/Deflateur_Valeur!BP10-1)*100</f>
        <v>-1.1375393188340577</v>
      </c>
      <c r="BQ10" s="5">
        <f>(Deflateur_Valeur!BU10/Deflateur_Valeur!BQ10-1)*100</f>
        <v>-1.4411053199176904</v>
      </c>
      <c r="BR10" s="5">
        <f>(Deflateur_Valeur!BV10/Deflateur_Valeur!BR10-1)*100</f>
        <v>-6.290236848646547</v>
      </c>
      <c r="BS10" s="5">
        <f>(Deflateur_Valeur!BW10/Deflateur_Valeur!BS10-1)*100</f>
        <v>-5.6107674888779213</v>
      </c>
      <c r="BT10" s="5">
        <f>(Deflateur_Valeur!BX10/Deflateur_Valeur!BT10-1)*100</f>
        <v>-5.5914866703123955</v>
      </c>
      <c r="BU10" s="5">
        <f>(Deflateur_Valeur!BY10/Deflateur_Valeur!BU10-1)*100</f>
        <v>-5.2746055539020675</v>
      </c>
      <c r="BV10" s="5">
        <f>(Deflateur_Valeur!BZ10/Deflateur_Valeur!BV10-1)*100</f>
        <v>-1.3671958203783308</v>
      </c>
      <c r="BW10" s="5">
        <f>(Deflateur_Valeur!CA10/Deflateur_Valeur!BW10-1)*100</f>
        <v>-1.1571250192658145</v>
      </c>
      <c r="BX10" s="5">
        <f>(Deflateur_Valeur!CB10/Deflateur_Valeur!BX10-1)*100</f>
        <v>-0.80578502809166563</v>
      </c>
      <c r="BY10" s="5">
        <f>(Deflateur_Valeur!CC10/Deflateur_Valeur!BY10-1)*100</f>
        <v>-0.92872598534777806</v>
      </c>
      <c r="BZ10" s="5">
        <f>(Deflateur_Valeur!CD10/Deflateur_Valeur!BZ10-1)*100</f>
        <v>-0.90064736373374199</v>
      </c>
      <c r="CA10" s="5">
        <f>(Deflateur_Valeur!CE10/Deflateur_Valeur!CA10-1)*100</f>
        <v>-0.76849501877614967</v>
      </c>
      <c r="CB10" s="5">
        <f>(Deflateur_Valeur!CF10/Deflateur_Valeur!CB10-1)*100</f>
        <v>-0.65383362614357399</v>
      </c>
      <c r="CC10" s="5">
        <f>(Deflateur_Valeur!CG10/Deflateur_Valeur!CC10-1)*100</f>
        <v>-0.28561639280896278</v>
      </c>
      <c r="CD10" s="5"/>
      <c r="CE10" s="5">
        <f>(SUM(Deflateur_Valeur!F10:I10)/SUM(Deflateur_Valeur!B10:E10)-1)*100</f>
        <v>0.77502756241045745</v>
      </c>
      <c r="CF10" s="5">
        <f>(SUM(Deflateur_Valeur!J10:M10)/SUM(Deflateur_Valeur!F10:I10)-1)*100</f>
        <v>2.2694557491911072</v>
      </c>
      <c r="CG10" s="5">
        <f>(SUM(Deflateur_Valeur!N10:Q10)/SUM(Deflateur_Valeur!J10:M10)-1)*100</f>
        <v>2.9406344463249301</v>
      </c>
      <c r="CH10" s="5">
        <f>(SUM(Deflateur_Valeur!R10:U10)/SUM(Deflateur_Valeur!N10:Q10)-1)*100</f>
        <v>8.8632144668801196</v>
      </c>
      <c r="CI10" s="5">
        <f>(SUM(Deflateur_Valeur!V10:Y10)/SUM(Deflateur_Valeur!R10:U10)-1)*100</f>
        <v>-5.4398952084304009</v>
      </c>
      <c r="CJ10" s="5">
        <f>(SUM(Deflateur_Valeur!Z10:AC10)/SUM(Deflateur_Valeur!V10:Y10)-1)*100</f>
        <v>-0.30762651427322929</v>
      </c>
      <c r="CK10" s="5">
        <f>(SUM(Deflateur_Valeur!AD10:AG10)/SUM(Deflateur_Valeur!Z10:AC10)-1)*100</f>
        <v>19.292869018839532</v>
      </c>
      <c r="CL10" s="5">
        <f>(SUM(Deflateur_Valeur!AH10:AK10)/SUM(Deflateur_Valeur!AD10:AG10)-1)*100</f>
        <v>8.3426549370915204</v>
      </c>
      <c r="CM10" s="5">
        <f>(SUM(Deflateur_Valeur!AL10:AO10)/SUM(Deflateur_Valeur!AH10:AK10)-1)*100</f>
        <v>6.1292233964323373</v>
      </c>
      <c r="CN10" s="5">
        <f>(SUM(Deflateur_Valeur!AP10:AS10)/SUM(Deflateur_Valeur!AL10:AO10)-1)*100</f>
        <v>-8.3614910088358307</v>
      </c>
      <c r="CO10" s="5">
        <f>(SUM(Deflateur_Valeur!AT10:AW10)/SUM(Deflateur_Valeur!AP10:AS10)-1)*100</f>
        <v>7.2545322592928452</v>
      </c>
      <c r="CP10" s="5">
        <f>(SUM(Deflateur_Valeur!AX10:BA10)/SUM(Deflateur_Valeur!AT10:AW10)-1)*100</f>
        <v>1.0566968449818637</v>
      </c>
      <c r="CQ10" s="5">
        <f>(SUM(Deflateur_Valeur!BB10:BE10)/SUM(Deflateur_Valeur!AX10:BA10)-1)*100</f>
        <v>-0.74174061098138955</v>
      </c>
      <c r="CR10" s="5">
        <f>(SUM(Deflateur_Valeur!BF10:BI10)/SUM(Deflateur_Valeur!BB10:BE10)-1)*100</f>
        <v>4.0265602062977912</v>
      </c>
      <c r="CS10" s="5">
        <f>(SUM(Deflateur_Valeur!BJ10:BM10)/SUM(Deflateur_Valeur!BF10:BI10)-1)*100</f>
        <v>-3.7752190140606157</v>
      </c>
      <c r="CT10" s="5">
        <f>(SUM(Deflateur_Valeur!BN10:BQ10)/SUM(Deflateur_Valeur!BJ10:BM10)-1)*100</f>
        <v>4.1112000763129819</v>
      </c>
      <c r="CU10" s="5">
        <f>(SUM(Deflateur_Valeur!BR10:BU10)/SUM(Deflateur_Valeur!BN10:BQ10)-1)*100</f>
        <v>-0.1183888547021672</v>
      </c>
      <c r="CV10" s="5">
        <f>(SUM(Deflateur_Valeur!BV10:BY10)/SUM(Deflateur_Valeur!BR10:BU10)-1)*100</f>
        <v>-5.6937347862342396</v>
      </c>
      <c r="CW10" s="5">
        <f>(SUM(Deflateur_Valeur!BZ10:CC10)/SUM(Deflateur_Valeur!BV10:BY10)-1)*100</f>
        <v>-1.0650925125789024</v>
      </c>
      <c r="CX10" s="5">
        <f>(SUM(Deflateur_Valeur!CD10:CG10)/SUM(Deflateur_Valeur!BZ10:CC10)-1)*100</f>
        <v>-0.65211617616935946</v>
      </c>
    </row>
    <row r="11" spans="1:102" x14ac:dyDescent="0.55000000000000004">
      <c r="A11" s="4" t="s">
        <v>6</v>
      </c>
      <c r="B11" s="5">
        <f>(Deflateur_Valeur!F11/Deflateur_Valeur!B11-1)*100</f>
        <v>8.6087432672870445</v>
      </c>
      <c r="C11" s="5">
        <f>(Deflateur_Valeur!G11/Deflateur_Valeur!C11-1)*100</f>
        <v>7.0896037827576031</v>
      </c>
      <c r="D11" s="5">
        <f>(Deflateur_Valeur!H11/Deflateur_Valeur!D11-1)*100</f>
        <v>5.493251371156771</v>
      </c>
      <c r="E11" s="5">
        <f>(Deflateur_Valeur!I11/Deflateur_Valeur!E11-1)*100</f>
        <v>3.8364495915921948</v>
      </c>
      <c r="F11" s="5">
        <f>(Deflateur_Valeur!J11/Deflateur_Valeur!F11-1)*100</f>
        <v>5.3632510620307272</v>
      </c>
      <c r="G11" s="5">
        <f>(Deflateur_Valeur!K11/Deflateur_Valeur!G11-1)*100</f>
        <v>6.0785506918722421</v>
      </c>
      <c r="H11" s="5">
        <f>(Deflateur_Valeur!L11/Deflateur_Valeur!H11-1)*100</f>
        <v>7.6137542475389841</v>
      </c>
      <c r="I11" s="5">
        <f>(Deflateur_Valeur!M11/Deflateur_Valeur!I11-1)*100</f>
        <v>10.003457758659895</v>
      </c>
      <c r="J11" s="5">
        <f>(Deflateur_Valeur!N11/Deflateur_Valeur!J11-1)*100</f>
        <v>6.5187595290043365</v>
      </c>
      <c r="K11" s="5">
        <f>(Deflateur_Valeur!O11/Deflateur_Valeur!K11-1)*100</f>
        <v>8.3103715519589727</v>
      </c>
      <c r="L11" s="5">
        <f>(Deflateur_Valeur!P11/Deflateur_Valeur!L11-1)*100</f>
        <v>8.5471040418191322</v>
      </c>
      <c r="M11" s="5">
        <f>(Deflateur_Valeur!Q11/Deflateur_Valeur!M11-1)*100</f>
        <v>7.1662499591382822</v>
      </c>
      <c r="N11" s="5">
        <f>(Deflateur_Valeur!R11/Deflateur_Valeur!N11-1)*100</f>
        <v>4.7401405536144914</v>
      </c>
      <c r="O11" s="5">
        <f>(Deflateur_Valeur!S11/Deflateur_Valeur!O11-1)*100</f>
        <v>2.4042139562140186</v>
      </c>
      <c r="P11" s="5">
        <f>(Deflateur_Valeur!T11/Deflateur_Valeur!P11-1)*100</f>
        <v>0.82134040972179356</v>
      </c>
      <c r="Q11" s="5">
        <f>(Deflateur_Valeur!U11/Deflateur_Valeur!Q11-1)*100</f>
        <v>-8.5467009296791296E-3</v>
      </c>
      <c r="R11" s="5">
        <f>(Deflateur_Valeur!V11/Deflateur_Valeur!R11-1)*100</f>
        <v>-4.8908567108041705</v>
      </c>
      <c r="S11" s="5">
        <f>(Deflateur_Valeur!W11/Deflateur_Valeur!S11-1)*100</f>
        <v>-5.6447281549839907</v>
      </c>
      <c r="T11" s="5">
        <f>(Deflateur_Valeur!X11/Deflateur_Valeur!T11-1)*100</f>
        <v>-6.8494421713387936</v>
      </c>
      <c r="U11" s="5">
        <f>(Deflateur_Valeur!Y11/Deflateur_Valeur!U11-1)*100</f>
        <v>-8.4288863827070237</v>
      </c>
      <c r="V11" s="5">
        <f>(Deflateur_Valeur!Z11/Deflateur_Valeur!V11-1)*100</f>
        <v>-3.6802601988277783</v>
      </c>
      <c r="W11" s="5">
        <f>(Deflateur_Valeur!AA11/Deflateur_Valeur!W11-1)*100</f>
        <v>-3.2259189270153255</v>
      </c>
      <c r="X11" s="5">
        <f>(Deflateur_Valeur!AB11/Deflateur_Valeur!X11-1)*100</f>
        <v>-0.25840692032194079</v>
      </c>
      <c r="Y11" s="5">
        <f>(Deflateur_Valeur!AC11/Deflateur_Valeur!Y11-1)*100</f>
        <v>5.1064752907406641</v>
      </c>
      <c r="Z11" s="5">
        <f>(Deflateur_Valeur!AD11/Deflateur_Valeur!Z11-1)*100</f>
        <v>0.79202306168515424</v>
      </c>
      <c r="AA11" s="5">
        <f>(Deflateur_Valeur!AE11/Deflateur_Valeur!AA11-1)*100</f>
        <v>3.2026208475416373</v>
      </c>
      <c r="AB11" s="5">
        <f>(Deflateur_Valeur!AF11/Deflateur_Valeur!AB11-1)*100</f>
        <v>1.1185378643171262</v>
      </c>
      <c r="AC11" s="5">
        <f>(Deflateur_Valeur!AG11/Deflateur_Valeur!AC11-1)*100</f>
        <v>-4.7379237181031986</v>
      </c>
      <c r="AD11" s="5">
        <f>(Deflateur_Valeur!AH11/Deflateur_Valeur!AD11-1)*100</f>
        <v>15.514937117936034</v>
      </c>
      <c r="AE11" s="5">
        <f>(Deflateur_Valeur!AI11/Deflateur_Valeur!AE11-1)*100</f>
        <v>10.344248965577796</v>
      </c>
      <c r="AF11" s="5">
        <f>(Deflateur_Valeur!AJ11/Deflateur_Valeur!AF11-1)*100</f>
        <v>9.8078550728600398</v>
      </c>
      <c r="AG11" s="5">
        <f>(Deflateur_Valeur!AK11/Deflateur_Valeur!AG11-1)*100</f>
        <v>13.470098811672294</v>
      </c>
      <c r="AH11" s="5">
        <f>(Deflateur_Valeur!AL11/Deflateur_Valeur!AH11-1)*100</f>
        <v>-2.5046443829666032</v>
      </c>
      <c r="AI11" s="5">
        <f>(Deflateur_Valeur!AM11/Deflateur_Valeur!AI11-1)*100</f>
        <v>1.9444406485662258</v>
      </c>
      <c r="AJ11" s="5">
        <f>(Deflateur_Valeur!AN11/Deflateur_Valeur!AJ11-1)*100</f>
        <v>4.9126432787611085</v>
      </c>
      <c r="AK11" s="5">
        <f>(Deflateur_Valeur!AO11/Deflateur_Valeur!AK11-1)*100</f>
        <v>6.3567314440563072</v>
      </c>
      <c r="AL11" s="5">
        <f>(Deflateur_Valeur!AP11/Deflateur_Valeur!AL11-1)*100</f>
        <v>2.3735890896511735</v>
      </c>
      <c r="AM11" s="5">
        <f>(Deflateur_Valeur!AQ11/Deflateur_Valeur!AM11-1)*100</f>
        <v>6.762873671468661E-2</v>
      </c>
      <c r="AN11" s="5">
        <f>(Deflateur_Valeur!AR11/Deflateur_Valeur!AN11-1)*100</f>
        <v>-4.6669128979906276</v>
      </c>
      <c r="AO11" s="5">
        <f>(Deflateur_Valeur!AS11/Deflateur_Valeur!AO11-1)*100</f>
        <v>-11.326559800819458</v>
      </c>
      <c r="AP11" s="5">
        <f>(Deflateur_Valeur!AT11/Deflateur_Valeur!AP11-1)*100</f>
        <v>-19.971062164057962</v>
      </c>
      <c r="AQ11" s="5">
        <f>(Deflateur_Valeur!AU11/Deflateur_Valeur!AQ11-1)*100</f>
        <v>-23.20857708363463</v>
      </c>
      <c r="AR11" s="5">
        <f>(Deflateur_Valeur!AV11/Deflateur_Valeur!AR11-1)*100</f>
        <v>-22.125649091539479</v>
      </c>
      <c r="AS11" s="5">
        <f>(Deflateur_Valeur!AW11/Deflateur_Valeur!AS11-1)*100</f>
        <v>-16.934445247304463</v>
      </c>
      <c r="AT11" s="5">
        <f>(Deflateur_Valeur!AX11/Deflateur_Valeur!AT11-1)*100</f>
        <v>-7.7728870333318216</v>
      </c>
      <c r="AU11" s="5">
        <f>(Deflateur_Valeur!AY11/Deflateur_Valeur!AU11-1)*100</f>
        <v>-1.5110751205335449</v>
      </c>
      <c r="AV11" s="5">
        <f>(Deflateur_Valeur!AZ11/Deflateur_Valeur!AV11-1)*100</f>
        <v>1.2751313817970678</v>
      </c>
      <c r="AW11" s="5">
        <f>(Deflateur_Valeur!BA11/Deflateur_Valeur!AW11-1)*100</f>
        <v>0.66167121016385</v>
      </c>
      <c r="AX11" s="5">
        <f>(Deflateur_Valeur!BB11/Deflateur_Valeur!AX11-1)*100</f>
        <v>-1.2274811278149</v>
      </c>
      <c r="AY11" s="5">
        <f>(Deflateur_Valeur!BC11/Deflateur_Valeur!AY11-1)*100</f>
        <v>-3.2218874615583371</v>
      </c>
      <c r="AZ11" s="5">
        <f>(Deflateur_Valeur!BD11/Deflateur_Valeur!AZ11-1)*100</f>
        <v>-4.4317370600945321</v>
      </c>
      <c r="BA11" s="5">
        <f>(Deflateur_Valeur!BE11/Deflateur_Valeur!BA11-1)*100</f>
        <v>-4.8452654206304295</v>
      </c>
      <c r="BB11" s="5">
        <f>(Deflateur_Valeur!BF11/Deflateur_Valeur!BB11-1)*100</f>
        <v>-3.0535064584548133</v>
      </c>
      <c r="BC11" s="5">
        <f>(Deflateur_Valeur!BG11/Deflateur_Valeur!BC11-1)*100</f>
        <v>-1.4093383394271353</v>
      </c>
      <c r="BD11" s="5">
        <f>(Deflateur_Valeur!BH11/Deflateur_Valeur!BD11-1)*100</f>
        <v>1.4880924206925883</v>
      </c>
      <c r="BE11" s="5">
        <f>(Deflateur_Valeur!BI11/Deflateur_Valeur!BE11-1)*100</f>
        <v>5.5080892566295558</v>
      </c>
      <c r="BF11" s="5">
        <f>(Deflateur_Valeur!BJ11/Deflateur_Valeur!BF11-1)*100</f>
        <v>9.3809379575475518</v>
      </c>
      <c r="BG11" s="5">
        <f>(Deflateur_Valeur!BK11/Deflateur_Valeur!BG11-1)*100</f>
        <v>12.675926880442301</v>
      </c>
      <c r="BH11" s="5">
        <f>(Deflateur_Valeur!BL11/Deflateur_Valeur!BH11-1)*100</f>
        <v>14.272370143576119</v>
      </c>
      <c r="BI11" s="5">
        <f>(Deflateur_Valeur!BM11/Deflateur_Valeur!BI11-1)*100</f>
        <v>14.209851575889566</v>
      </c>
      <c r="BJ11" s="5">
        <f>(Deflateur_Valeur!BN11/Deflateur_Valeur!BJ11-1)*100</f>
        <v>8.9262863390800149</v>
      </c>
      <c r="BK11" s="5">
        <f>(Deflateur_Valeur!BO11/Deflateur_Valeur!BK11-1)*100</f>
        <v>7.0795213796719159</v>
      </c>
      <c r="BL11" s="5">
        <f>(Deflateur_Valeur!BP11/Deflateur_Valeur!BL11-1)*100</f>
        <v>4.7995298245033569</v>
      </c>
      <c r="BM11" s="5">
        <f>(Deflateur_Valeur!BQ11/Deflateur_Valeur!BM11-1)*100</f>
        <v>2.361239188135178</v>
      </c>
      <c r="BN11" s="5">
        <f>(Deflateur_Valeur!BR11/Deflateur_Valeur!BN11-1)*100</f>
        <v>19.467306206962043</v>
      </c>
      <c r="BO11" s="5">
        <f>(Deflateur_Valeur!BS11/Deflateur_Valeur!BO11-1)*100</f>
        <v>16.142461298986021</v>
      </c>
      <c r="BP11" s="5">
        <f>(Deflateur_Valeur!BT11/Deflateur_Valeur!BP11-1)*100</f>
        <v>14.599351426167416</v>
      </c>
      <c r="BQ11" s="5">
        <f>(Deflateur_Valeur!BU11/Deflateur_Valeur!BQ11-1)*100</f>
        <v>13.756431539274727</v>
      </c>
      <c r="BR11" s="5">
        <f>(Deflateur_Valeur!BV11/Deflateur_Valeur!BR11-1)*100</f>
        <v>-12.428452457238537</v>
      </c>
      <c r="BS11" s="5">
        <f>(Deflateur_Valeur!BW11/Deflateur_Valeur!BS11-1)*100</f>
        <v>-13.535422677528031</v>
      </c>
      <c r="BT11" s="5">
        <f>(Deflateur_Valeur!BX11/Deflateur_Valeur!BT11-1)*100</f>
        <v>-15.404239145918453</v>
      </c>
      <c r="BU11" s="5">
        <f>(Deflateur_Valeur!BY11/Deflateur_Valeur!BU11-1)*100</f>
        <v>-15.463823252048792</v>
      </c>
      <c r="BV11" s="5">
        <f>(Deflateur_Valeur!BZ11/Deflateur_Valeur!BV11-1)*100</f>
        <v>0.85125028314527729</v>
      </c>
      <c r="BW11" s="5">
        <f>(Deflateur_Valeur!CA11/Deflateur_Valeur!BW11-1)*100</f>
        <v>3.1903379219928363</v>
      </c>
      <c r="BX11" s="5">
        <f>(Deflateur_Valeur!CB11/Deflateur_Valeur!BX11-1)*100</f>
        <v>5.586582796655537</v>
      </c>
      <c r="BY11" s="5">
        <f>(Deflateur_Valeur!CC11/Deflateur_Valeur!BY11-1)*100</f>
        <v>6.0433395326065398</v>
      </c>
      <c r="BZ11" s="5">
        <f>(Deflateur_Valeur!CD11/Deflateur_Valeur!BZ11-1)*100</f>
        <v>-13.488949399876283</v>
      </c>
      <c r="CA11" s="5">
        <f>(Deflateur_Valeur!CE11/Deflateur_Valeur!CA11-1)*100</f>
        <v>-13.148091454991206</v>
      </c>
      <c r="CB11" s="5">
        <f>(Deflateur_Valeur!CF11/Deflateur_Valeur!CB11-1)*100</f>
        <v>-6.41904804939879</v>
      </c>
      <c r="CC11" s="5">
        <f>(Deflateur_Valeur!CG11/Deflateur_Valeur!CC11-1)*100</f>
        <v>-12.144995002062764</v>
      </c>
      <c r="CD11" s="5"/>
      <c r="CE11" s="5">
        <f>(SUM(Deflateur_Valeur!F11:I11)/SUM(Deflateur_Valeur!B11:E11)-1)*100</f>
        <v>6.2570120031983922</v>
      </c>
      <c r="CF11" s="5">
        <f>(SUM(Deflateur_Valeur!J11:M11)/SUM(Deflateur_Valeur!F11:I11)-1)*100</f>
        <v>7.2356842924401255</v>
      </c>
      <c r="CG11" s="5">
        <f>(SUM(Deflateur_Valeur!N11:Q11)/SUM(Deflateur_Valeur!J11:M11)-1)*100</f>
        <v>7.6327852352312098</v>
      </c>
      <c r="CH11" s="5">
        <f>(SUM(Deflateur_Valeur!R11:U11)/SUM(Deflateur_Valeur!N11:Q11)-1)*100</f>
        <v>1.9849772753380401</v>
      </c>
      <c r="CI11" s="5">
        <f>(SUM(Deflateur_Valeur!V11:Y11)/SUM(Deflateur_Valeur!R11:U11)-1)*100</f>
        <v>-6.4326505323192169</v>
      </c>
      <c r="CJ11" s="5">
        <f>(SUM(Deflateur_Valeur!Z11:AC11)/SUM(Deflateur_Valeur!V11:Y11)-1)*100</f>
        <v>-0.61513507739620055</v>
      </c>
      <c r="CK11" s="5">
        <f>(SUM(Deflateur_Valeur!AD11:AG11)/SUM(Deflateur_Valeur!Z11:AC11)-1)*100</f>
        <v>6.8905910303951323E-2</v>
      </c>
      <c r="CL11" s="5">
        <f>(SUM(Deflateur_Valeur!AH11:AK11)/SUM(Deflateur_Valeur!AD11:AG11)-1)*100</f>
        <v>12.272502744377922</v>
      </c>
      <c r="CM11" s="5">
        <f>(SUM(Deflateur_Valeur!AL11:AO11)/SUM(Deflateur_Valeur!AH11:AK11)-1)*100</f>
        <v>2.5881128463274061</v>
      </c>
      <c r="CN11" s="5">
        <f>(SUM(Deflateur_Valeur!AP11:AS11)/SUM(Deflateur_Valeur!AL11:AO11)-1)*100</f>
        <v>-3.426514732891317</v>
      </c>
      <c r="CO11" s="5">
        <f>(SUM(Deflateur_Valeur!AT11:AW11)/SUM(Deflateur_Valeur!AP11:AS11)-1)*100</f>
        <v>-20.63577936516997</v>
      </c>
      <c r="CP11" s="5">
        <f>(SUM(Deflateur_Valeur!AX11:BA11)/SUM(Deflateur_Valeur!AT11:AW11)-1)*100</f>
        <v>-1.9641576444667574</v>
      </c>
      <c r="CQ11" s="5">
        <f>(SUM(Deflateur_Valeur!BB11:BE11)/SUM(Deflateur_Valeur!AX11:BA11)-1)*100</f>
        <v>-3.433496313043205</v>
      </c>
      <c r="CR11" s="5">
        <f>(SUM(Deflateur_Valeur!BF11:BI11)/SUM(Deflateur_Valeur!BB11:BE11)-1)*100</f>
        <v>0.5902572077877366</v>
      </c>
      <c r="CS11" s="5">
        <f>(SUM(Deflateur_Valeur!BJ11:BM11)/SUM(Deflateur_Valeur!BF11:BI11)-1)*100</f>
        <v>12.662316182067478</v>
      </c>
      <c r="CT11" s="5">
        <f>(SUM(Deflateur_Valeur!BN11:BQ11)/SUM(Deflateur_Valeur!BJ11:BM11)-1)*100</f>
        <v>5.7081162344355896</v>
      </c>
      <c r="CU11" s="5">
        <f>(SUM(Deflateur_Valeur!BR11:BU11)/SUM(Deflateur_Valeur!BN11:BQ11)-1)*100</f>
        <v>15.966752628626789</v>
      </c>
      <c r="CV11" s="5">
        <f>(SUM(Deflateur_Valeur!BV11:BY11)/SUM(Deflateur_Valeur!BR11:BU11)-1)*100</f>
        <v>-14.19900666838998</v>
      </c>
      <c r="CW11" s="5">
        <f>(SUM(Deflateur_Valeur!BZ11:CC11)/SUM(Deflateur_Valeur!BV11:BY11)-1)*100</f>
        <v>3.8718814250859435</v>
      </c>
      <c r="CX11" s="5">
        <f>(SUM(Deflateur_Valeur!CD11:CG11)/SUM(Deflateur_Valeur!BZ11:CC11)-1)*100</f>
        <v>-11.304205134995915</v>
      </c>
    </row>
    <row r="12" spans="1:102" x14ac:dyDescent="0.55000000000000004">
      <c r="A12" s="2" t="s">
        <v>7</v>
      </c>
      <c r="B12" s="3">
        <f>(Deflateur_Valeur!F12/Deflateur_Valeur!B12-1)*100</f>
        <v>11.353577747514754</v>
      </c>
      <c r="C12" s="3">
        <f>(Deflateur_Valeur!G12/Deflateur_Valeur!C12-1)*100</f>
        <v>17.533927460495157</v>
      </c>
      <c r="D12" s="3">
        <f>(Deflateur_Valeur!H12/Deflateur_Valeur!D12-1)*100</f>
        <v>18.92047778566457</v>
      </c>
      <c r="E12" s="3">
        <f>(Deflateur_Valeur!I12/Deflateur_Valeur!E12-1)*100</f>
        <v>-2.2677861983229408</v>
      </c>
      <c r="F12" s="3">
        <f>(Deflateur_Valeur!J12/Deflateur_Valeur!F12-1)*100</f>
        <v>14.375118103693474</v>
      </c>
      <c r="G12" s="3">
        <f>(Deflateur_Valeur!K12/Deflateur_Valeur!G12-1)*100</f>
        <v>12.067260580205307</v>
      </c>
      <c r="H12" s="3">
        <f>(Deflateur_Valeur!L12/Deflateur_Valeur!H12-1)*100</f>
        <v>9.3455786761944317</v>
      </c>
      <c r="I12" s="3">
        <f>(Deflateur_Valeur!M12/Deflateur_Valeur!I12-1)*100</f>
        <v>26.0630732130406</v>
      </c>
      <c r="J12" s="3">
        <f>(Deflateur_Valeur!N12/Deflateur_Valeur!J12-1)*100</f>
        <v>-0.56275763836229897</v>
      </c>
      <c r="K12" s="3">
        <f>(Deflateur_Valeur!O12/Deflateur_Valeur!K12-1)*100</f>
        <v>-2.6119945063091787</v>
      </c>
      <c r="L12" s="3">
        <f>(Deflateur_Valeur!P12/Deflateur_Valeur!L12-1)*100</f>
        <v>-1.2545307195691913</v>
      </c>
      <c r="M12" s="3">
        <f>(Deflateur_Valeur!Q12/Deflateur_Valeur!M12-1)*100</f>
        <v>-0.6327030233697073</v>
      </c>
      <c r="N12" s="3">
        <f>(Deflateur_Valeur!R12/Deflateur_Valeur!N12-1)*100</f>
        <v>8.0288802658531999</v>
      </c>
      <c r="O12" s="3">
        <f>(Deflateur_Valeur!S12/Deflateur_Valeur!O12-1)*100</f>
        <v>7.8556631897073181</v>
      </c>
      <c r="P12" s="3">
        <f>(Deflateur_Valeur!T12/Deflateur_Valeur!P12-1)*100</f>
        <v>9.7289537485809596</v>
      </c>
      <c r="Q12" s="3">
        <f>(Deflateur_Valeur!U12/Deflateur_Valeur!Q12-1)*100</f>
        <v>3.5085506543466094</v>
      </c>
      <c r="R12" s="3">
        <f>(Deflateur_Valeur!V12/Deflateur_Valeur!R12-1)*100</f>
        <v>5.4435002782568631</v>
      </c>
      <c r="S12" s="3">
        <f>(Deflateur_Valeur!W12/Deflateur_Valeur!S12-1)*100</f>
        <v>8.8401641897644758</v>
      </c>
      <c r="T12" s="3">
        <f>(Deflateur_Valeur!X12/Deflateur_Valeur!T12-1)*100</f>
        <v>9.5021132241196682</v>
      </c>
      <c r="U12" s="3">
        <f>(Deflateur_Valeur!Y12/Deflateur_Valeur!U12-1)*100</f>
        <v>18.272047315186811</v>
      </c>
      <c r="V12" s="3">
        <f>(Deflateur_Valeur!Z12/Deflateur_Valeur!V12-1)*100</f>
        <v>15.784921008739229</v>
      </c>
      <c r="W12" s="3">
        <f>(Deflateur_Valeur!AA12/Deflateur_Valeur!W12-1)*100</f>
        <v>9.6404738365249756</v>
      </c>
      <c r="X12" s="3">
        <f>(Deflateur_Valeur!AB12/Deflateur_Valeur!X12-1)*100</f>
        <v>7.6272524851247248</v>
      </c>
      <c r="Y12" s="3">
        <f>(Deflateur_Valeur!AC12/Deflateur_Valeur!Y12-1)*100</f>
        <v>5.3167988678263889</v>
      </c>
      <c r="Z12" s="3">
        <f>(Deflateur_Valeur!AD12/Deflateur_Valeur!Z12-1)*100</f>
        <v>0.27469693475177248</v>
      </c>
      <c r="AA12" s="3">
        <f>(Deflateur_Valeur!AE12/Deflateur_Valeur!AA12-1)*100</f>
        <v>-0.31838742688788946</v>
      </c>
      <c r="AB12" s="3">
        <f>(Deflateur_Valeur!AF12/Deflateur_Valeur!AB12-1)*100</f>
        <v>1.0108564601338799</v>
      </c>
      <c r="AC12" s="3">
        <f>(Deflateur_Valeur!AG12/Deflateur_Valeur!AC12-1)*100</f>
        <v>4.3932358638190561</v>
      </c>
      <c r="AD12" s="3">
        <f>(Deflateur_Valeur!AH12/Deflateur_Valeur!AD12-1)*100</f>
        <v>6.3322465472346323</v>
      </c>
      <c r="AE12" s="3">
        <f>(Deflateur_Valeur!AI12/Deflateur_Valeur!AE12-1)*100</f>
        <v>11.955474983961544</v>
      </c>
      <c r="AF12" s="3">
        <f>(Deflateur_Valeur!AJ12/Deflateur_Valeur!AF12-1)*100</f>
        <v>7.1738684087698124</v>
      </c>
      <c r="AG12" s="3">
        <f>(Deflateur_Valeur!AK12/Deflateur_Valeur!AG12-1)*100</f>
        <v>11.027105444577966</v>
      </c>
      <c r="AH12" s="3">
        <f>(Deflateur_Valeur!AL12/Deflateur_Valeur!AH12-1)*100</f>
        <v>-5.1351376005945752</v>
      </c>
      <c r="AI12" s="3">
        <f>(Deflateur_Valeur!AM12/Deflateur_Valeur!AI12-1)*100</f>
        <v>-4.5316425168413721</v>
      </c>
      <c r="AJ12" s="3">
        <f>(Deflateur_Valeur!AN12/Deflateur_Valeur!AJ12-1)*100</f>
        <v>-5.1737423717987951</v>
      </c>
      <c r="AK12" s="3">
        <f>(Deflateur_Valeur!AO12/Deflateur_Valeur!AK12-1)*100</f>
        <v>-2.9921096750908704</v>
      </c>
      <c r="AL12" s="3">
        <f>(Deflateur_Valeur!AP12/Deflateur_Valeur!AL12-1)*100</f>
        <v>7.1988628240272856</v>
      </c>
      <c r="AM12" s="3">
        <f>(Deflateur_Valeur!AQ12/Deflateur_Valeur!AM12-1)*100</f>
        <v>3.4399049988528496</v>
      </c>
      <c r="AN12" s="3">
        <f>(Deflateur_Valeur!AR12/Deflateur_Valeur!AN12-1)*100</f>
        <v>9.2667336077655769</v>
      </c>
      <c r="AO12" s="3">
        <f>(Deflateur_Valeur!AS12/Deflateur_Valeur!AO12-1)*100</f>
        <v>7.7168712989073684</v>
      </c>
      <c r="AP12" s="3">
        <f>(Deflateur_Valeur!AT12/Deflateur_Valeur!AP12-1)*100</f>
        <v>0.12556895816082658</v>
      </c>
      <c r="AQ12" s="3">
        <f>(Deflateur_Valeur!AU12/Deflateur_Valeur!AQ12-1)*100</f>
        <v>4.4356374443409674</v>
      </c>
      <c r="AR12" s="3">
        <f>(Deflateur_Valeur!AV12/Deflateur_Valeur!AR12-1)*100</f>
        <v>4.3910623320251307</v>
      </c>
      <c r="AS12" s="3">
        <f>(Deflateur_Valeur!AW12/Deflateur_Valeur!AS12-1)*100</f>
        <v>1.5026041529197842</v>
      </c>
      <c r="AT12" s="3">
        <f>(Deflateur_Valeur!AX12/Deflateur_Valeur!AT12-1)*100</f>
        <v>10.542503768696987</v>
      </c>
      <c r="AU12" s="3">
        <f>(Deflateur_Valeur!AY12/Deflateur_Valeur!AU12-1)*100</f>
        <v>3.9579748240431867</v>
      </c>
      <c r="AV12" s="3">
        <f>(Deflateur_Valeur!AZ12/Deflateur_Valeur!AV12-1)*100</f>
        <v>-9.9122203507828743E-3</v>
      </c>
      <c r="AW12" s="3">
        <f>(Deflateur_Valeur!BA12/Deflateur_Valeur!AW12-1)*100</f>
        <v>-2.0771773250751191</v>
      </c>
      <c r="AX12" s="3">
        <f>(Deflateur_Valeur!BB12/Deflateur_Valeur!AX12-1)*100</f>
        <v>2.0963124307137093</v>
      </c>
      <c r="AY12" s="3">
        <f>(Deflateur_Valeur!BC12/Deflateur_Valeur!AY12-1)*100</f>
        <v>-1.1182221830824624</v>
      </c>
      <c r="AZ12" s="3">
        <f>(Deflateur_Valeur!BD12/Deflateur_Valeur!AZ12-1)*100</f>
        <v>3.267437496540504</v>
      </c>
      <c r="BA12" s="3">
        <f>(Deflateur_Valeur!BE12/Deflateur_Valeur!BA12-1)*100</f>
        <v>1.8072225951597964</v>
      </c>
      <c r="BB12" s="3">
        <f>(Deflateur_Valeur!BF12/Deflateur_Valeur!BB12-1)*100</f>
        <v>-2.9844089764735626</v>
      </c>
      <c r="BC12" s="3">
        <f>(Deflateur_Valeur!BG12/Deflateur_Valeur!BC12-1)*100</f>
        <v>3.2205567512415545</v>
      </c>
      <c r="BD12" s="3">
        <f>(Deflateur_Valeur!BH12/Deflateur_Valeur!BD12-1)*100</f>
        <v>1.2321183633130284</v>
      </c>
      <c r="BE12" s="3">
        <f>(Deflateur_Valeur!BI12/Deflateur_Valeur!BE12-1)*100</f>
        <v>5.6104473748658013</v>
      </c>
      <c r="BF12" s="3">
        <f>(Deflateur_Valeur!BJ12/Deflateur_Valeur!BF12-1)*100</f>
        <v>3.2146476078483088</v>
      </c>
      <c r="BG12" s="3">
        <f>(Deflateur_Valeur!BK12/Deflateur_Valeur!BG12-1)*100</f>
        <v>3.3726170170989223</v>
      </c>
      <c r="BH12" s="3">
        <f>(Deflateur_Valeur!BL12/Deflateur_Valeur!BH12-1)*100</f>
        <v>0.40551126329477771</v>
      </c>
      <c r="BI12" s="3">
        <f>(Deflateur_Valeur!BM12/Deflateur_Valeur!BI12-1)*100</f>
        <v>-3.3312772478437003</v>
      </c>
      <c r="BJ12" s="3">
        <f>(Deflateur_Valeur!BN12/Deflateur_Valeur!BJ12-1)*100</f>
        <v>19.888645468808399</v>
      </c>
      <c r="BK12" s="3">
        <f>(Deflateur_Valeur!BO12/Deflateur_Valeur!BK12-1)*100</f>
        <v>12.157572031454444</v>
      </c>
      <c r="BL12" s="3">
        <f>(Deflateur_Valeur!BP12/Deflateur_Valeur!BL12-1)*100</f>
        <v>10.845101687463243</v>
      </c>
      <c r="BM12" s="3">
        <f>(Deflateur_Valeur!BQ12/Deflateur_Valeur!BM12-1)*100</f>
        <v>14.159013847320079</v>
      </c>
      <c r="BN12" s="3">
        <f>(Deflateur_Valeur!BR12/Deflateur_Valeur!BN12-1)*100</f>
        <v>-4.6253998428567256</v>
      </c>
      <c r="BO12" s="3">
        <f>(Deflateur_Valeur!BS12/Deflateur_Valeur!BO12-1)*100</f>
        <v>-0.25977957454369482</v>
      </c>
      <c r="BP12" s="3">
        <f>(Deflateur_Valeur!BT12/Deflateur_Valeur!BP12-1)*100</f>
        <v>2.0244015706235574</v>
      </c>
      <c r="BQ12" s="3">
        <f>(Deflateur_Valeur!BU12/Deflateur_Valeur!BQ12-1)*100</f>
        <v>3.7534647902065954</v>
      </c>
      <c r="BR12" s="3">
        <f>(Deflateur_Valeur!BV12/Deflateur_Valeur!BR12-1)*100</f>
        <v>-5.6702827252346317</v>
      </c>
      <c r="BS12" s="3">
        <f>(Deflateur_Valeur!BW12/Deflateur_Valeur!BS12-1)*100</f>
        <v>-6.4436967215862673</v>
      </c>
      <c r="BT12" s="3">
        <f>(Deflateur_Valeur!BX12/Deflateur_Valeur!BT12-1)*100</f>
        <v>-6.801807274589045</v>
      </c>
      <c r="BU12" s="3">
        <f>(Deflateur_Valeur!BY12/Deflateur_Valeur!BU12-1)*100</f>
        <v>-8.7954071967988217</v>
      </c>
      <c r="BV12" s="3">
        <f>(Deflateur_Valeur!BZ12/Deflateur_Valeur!BV12-1)*100</f>
        <v>-3.7490299532867311</v>
      </c>
      <c r="BW12" s="3">
        <f>(Deflateur_Valeur!CA12/Deflateur_Valeur!BW12-1)*100</f>
        <v>0.16523605092431115</v>
      </c>
      <c r="BX12" s="3">
        <f>(Deflateur_Valeur!CB12/Deflateur_Valeur!BX12-1)*100</f>
        <v>-1.2979855189790945</v>
      </c>
      <c r="BY12" s="3">
        <f>(Deflateur_Valeur!CC12/Deflateur_Valeur!BY12-1)*100</f>
        <v>-1.2113414051737714</v>
      </c>
      <c r="BZ12" s="3">
        <f>(Deflateur_Valeur!CD12/Deflateur_Valeur!BZ12-1)*100</f>
        <v>-1.0704588855872332</v>
      </c>
      <c r="CA12" s="3">
        <f>(Deflateur_Valeur!CE12/Deflateur_Valeur!CA12-1)*100</f>
        <v>-8.680813041440306</v>
      </c>
      <c r="CB12" s="3">
        <f>(Deflateur_Valeur!CF12/Deflateur_Valeur!CB12-1)*100</f>
        <v>-9.8169948448892477</v>
      </c>
      <c r="CC12" s="3">
        <f>(Deflateur_Valeur!CG12/Deflateur_Valeur!CC12-1)*100</f>
        <v>1.6822416285815489</v>
      </c>
      <c r="CD12" s="3"/>
      <c r="CE12" s="3">
        <f>(SUM(Deflateur_Valeur!F12:I12)/SUM(Deflateur_Valeur!B12:E12)-1)*100</f>
        <v>11.385049198837871</v>
      </c>
      <c r="CF12" s="3">
        <f>(SUM(Deflateur_Valeur!J12:M12)/SUM(Deflateur_Valeur!F12:I12)-1)*100</f>
        <v>14.987684464931682</v>
      </c>
      <c r="CG12" s="3">
        <f>(SUM(Deflateur_Valeur!N12:Q12)/SUM(Deflateur_Valeur!J12:M12)-1)*100</f>
        <v>-1.2820226428032488</v>
      </c>
      <c r="CH12" s="3">
        <f>(SUM(Deflateur_Valeur!R12:U12)/SUM(Deflateur_Valeur!N12:Q12)-1)*100</f>
        <v>7.3223524156882824</v>
      </c>
      <c r="CI12" s="3">
        <f>(SUM(Deflateur_Valeur!V12:Y12)/SUM(Deflateur_Valeur!R12:U12)-1)*100</f>
        <v>10.357846671631133</v>
      </c>
      <c r="CJ12" s="3">
        <f>(SUM(Deflateur_Valeur!Z12:AC12)/SUM(Deflateur_Valeur!V12:Y12)-1)*100</f>
        <v>9.5199073551770486</v>
      </c>
      <c r="CK12" s="3">
        <f>(SUM(Deflateur_Valeur!AD12:AG12)/SUM(Deflateur_Valeur!Z12:AC12)-1)*100</f>
        <v>1.3027099440116707</v>
      </c>
      <c r="CL12" s="3">
        <f>(SUM(Deflateur_Valeur!AH12:AK12)/SUM(Deflateur_Valeur!AD12:AG12)-1)*100</f>
        <v>9.101273275014643</v>
      </c>
      <c r="CM12" s="3">
        <f>(SUM(Deflateur_Valeur!AL12:AO12)/SUM(Deflateur_Valeur!AH12:AK12)-1)*100</f>
        <v>-4.4506160491487368</v>
      </c>
      <c r="CN12" s="3">
        <f>(SUM(Deflateur_Valeur!AP12:AS12)/SUM(Deflateur_Valeur!AL12:AO12)-1)*100</f>
        <v>6.885949631395949</v>
      </c>
      <c r="CO12" s="3">
        <f>(SUM(Deflateur_Valeur!AT12:AW12)/SUM(Deflateur_Valeur!AP12:AS12)-1)*100</f>
        <v>2.6130457115075778</v>
      </c>
      <c r="CP12" s="3">
        <f>(SUM(Deflateur_Valeur!AX12:BA12)/SUM(Deflateur_Valeur!AT12:AW12)-1)*100</f>
        <v>2.9728561909389439</v>
      </c>
      <c r="CQ12" s="3">
        <f>(SUM(Deflateur_Valeur!BB12:BE12)/SUM(Deflateur_Valeur!AX12:BA12)-1)*100</f>
        <v>1.5055160569224402</v>
      </c>
      <c r="CR12" s="3">
        <f>(SUM(Deflateur_Valeur!BF12:BI12)/SUM(Deflateur_Valeur!BB12:BE12)-1)*100</f>
        <v>1.701041518779256</v>
      </c>
      <c r="CS12" s="3">
        <f>(SUM(Deflateur_Valeur!BJ12:BM12)/SUM(Deflateur_Valeur!BF12:BI12)-1)*100</f>
        <v>0.89155691422193595</v>
      </c>
      <c r="CT12" s="3">
        <f>(SUM(Deflateur_Valeur!BN12:BQ12)/SUM(Deflateur_Valeur!BJ12:BM12)-1)*100</f>
        <v>14.258146032180274</v>
      </c>
      <c r="CU12" s="3">
        <f>(SUM(Deflateur_Valeur!BR12:BU12)/SUM(Deflateur_Valeur!BN12:BQ12)-1)*100</f>
        <v>0.11491283238889149</v>
      </c>
      <c r="CV12" s="3">
        <f>(SUM(Deflateur_Valeur!BV12:BY12)/SUM(Deflateur_Valeur!BR12:BU12)-1)*100</f>
        <v>-6.9280613089102161</v>
      </c>
      <c r="CW12" s="3">
        <f>(SUM(Deflateur_Valeur!BZ12:CC12)/SUM(Deflateur_Valeur!BV12:BY12)-1)*100</f>
        <v>-1.5332541912766118</v>
      </c>
      <c r="CX12" s="3">
        <f>(SUM(Deflateur_Valeur!CD12:CG12)/SUM(Deflateur_Valeur!BZ12:CC12)-1)*100</f>
        <v>-4.5112520391103033</v>
      </c>
    </row>
    <row r="13" spans="1:102" x14ac:dyDescent="0.55000000000000004">
      <c r="A13" s="4" t="s">
        <v>8</v>
      </c>
      <c r="B13" s="5">
        <f>(Deflateur_Valeur!F13/Deflateur_Valeur!B13-1)*100</f>
        <v>10.289816936555285</v>
      </c>
      <c r="C13" s="5">
        <f>(Deflateur_Valeur!G13/Deflateur_Valeur!C13-1)*100</f>
        <v>-4.0414849083512223</v>
      </c>
      <c r="D13" s="5">
        <f>(Deflateur_Valeur!H13/Deflateur_Valeur!D13-1)*100</f>
        <v>-14.016744040022855</v>
      </c>
      <c r="E13" s="5">
        <f>(Deflateur_Valeur!I13/Deflateur_Valeur!E13-1)*100</f>
        <v>-19.692729637660143</v>
      </c>
      <c r="F13" s="5">
        <f>(Deflateur_Valeur!J13/Deflateur_Valeur!F13-1)*100</f>
        <v>8.8255738134615633</v>
      </c>
      <c r="G13" s="5">
        <f>(Deflateur_Valeur!K13/Deflateur_Valeur!G13-1)*100</f>
        <v>26.865431399934202</v>
      </c>
      <c r="H13" s="5">
        <f>(Deflateur_Valeur!L13/Deflateur_Valeur!H13-1)*100</f>
        <v>44.069438256906167</v>
      </c>
      <c r="I13" s="5">
        <f>(Deflateur_Valeur!M13/Deflateur_Valeur!I13-1)*100</f>
        <v>57.639158868693862</v>
      </c>
      <c r="J13" s="5">
        <f>(Deflateur_Valeur!N13/Deflateur_Valeur!J13-1)*100</f>
        <v>6.2059577396343046</v>
      </c>
      <c r="K13" s="5">
        <f>(Deflateur_Valeur!O13/Deflateur_Valeur!K13-1)*100</f>
        <v>2.2768392090000367</v>
      </c>
      <c r="L13" s="5">
        <f>(Deflateur_Valeur!P13/Deflateur_Valeur!L13-1)*100</f>
        <v>-5.8140390602930196</v>
      </c>
      <c r="M13" s="5">
        <f>(Deflateur_Valeur!Q13/Deflateur_Valeur!M13-1)*100</f>
        <v>-17.416459816855923</v>
      </c>
      <c r="N13" s="5">
        <f>(Deflateur_Valeur!R13/Deflateur_Valeur!N13-1)*100</f>
        <v>14.000981833470604</v>
      </c>
      <c r="O13" s="5">
        <f>(Deflateur_Valeur!S13/Deflateur_Valeur!O13-1)*100</f>
        <v>9.4942952548290105</v>
      </c>
      <c r="P13" s="5">
        <f>(Deflateur_Valeur!T13/Deflateur_Valeur!P13-1)*100</f>
        <v>17.171990469518093</v>
      </c>
      <c r="Q13" s="5">
        <f>(Deflateur_Valeur!U13/Deflateur_Valeur!Q13-1)*100</f>
        <v>39.763051611274157</v>
      </c>
      <c r="R13" s="5">
        <f>(Deflateur_Valeur!V13/Deflateur_Valeur!R13-1)*100</f>
        <v>25.713513306642</v>
      </c>
      <c r="S13" s="5">
        <f>(Deflateur_Valeur!W13/Deflateur_Valeur!S13-1)*100</f>
        <v>45.069116043241728</v>
      </c>
      <c r="T13" s="5">
        <f>(Deflateur_Valeur!X13/Deflateur_Valeur!T13-1)*100</f>
        <v>45.767024749439436</v>
      </c>
      <c r="U13" s="5">
        <f>(Deflateur_Valeur!Y13/Deflateur_Valeur!U13-1)*100</f>
        <v>27.880786022563608</v>
      </c>
      <c r="V13" s="5">
        <f>(Deflateur_Valeur!Z13/Deflateur_Valeur!V13-1)*100</f>
        <v>24.947712822006473</v>
      </c>
      <c r="W13" s="5">
        <f>(Deflateur_Valeur!AA13/Deflateur_Valeur!W13-1)*100</f>
        <v>5.7426088238114792</v>
      </c>
      <c r="X13" s="5">
        <f>(Deflateur_Valeur!AB13/Deflateur_Valeur!X13-1)*100</f>
        <v>-1.5953475666561134</v>
      </c>
      <c r="Y13" s="5">
        <f>(Deflateur_Valeur!AC13/Deflateur_Valeur!Y13-1)*100</f>
        <v>0.64411267390280802</v>
      </c>
      <c r="Z13" s="5">
        <f>(Deflateur_Valeur!AD13/Deflateur_Valeur!Z13-1)*100</f>
        <v>4.2506979065207062</v>
      </c>
      <c r="AA13" s="5">
        <f>(Deflateur_Valeur!AE13/Deflateur_Valeur!AA13-1)*100</f>
        <v>12.1604313360828</v>
      </c>
      <c r="AB13" s="5">
        <f>(Deflateur_Valeur!AF13/Deflateur_Valeur!AB13-1)*100</f>
        <v>17.965696502085393</v>
      </c>
      <c r="AC13" s="5">
        <f>(Deflateur_Valeur!AG13/Deflateur_Valeur!AC13-1)*100</f>
        <v>21.377209460955005</v>
      </c>
      <c r="AD13" s="5">
        <f>(Deflateur_Valeur!AH13/Deflateur_Valeur!AD13-1)*100</f>
        <v>0.37513650807814436</v>
      </c>
      <c r="AE13" s="5">
        <f>(Deflateur_Valeur!AI13/Deflateur_Valeur!AE13-1)*100</f>
        <v>4.1208107123456461</v>
      </c>
      <c r="AF13" s="5">
        <f>(Deflateur_Valeur!AJ13/Deflateur_Valeur!AF13-1)*100</f>
        <v>11.501725338040458</v>
      </c>
      <c r="AG13" s="5">
        <f>(Deflateur_Valeur!AK13/Deflateur_Valeur!AG13-1)*100</f>
        <v>22.236395558715749</v>
      </c>
      <c r="AH13" s="5">
        <f>(Deflateur_Valeur!AL13/Deflateur_Valeur!AH13-1)*100</f>
        <v>-1.4428546007260845</v>
      </c>
      <c r="AI13" s="5">
        <f>(Deflateur_Valeur!AM13/Deflateur_Valeur!AI13-1)*100</f>
        <v>1.924035509081401</v>
      </c>
      <c r="AJ13" s="5">
        <f>(Deflateur_Valeur!AN13/Deflateur_Valeur!AJ13-1)*100</f>
        <v>-3.0695685795862571</v>
      </c>
      <c r="AK13" s="5">
        <f>(Deflateur_Valeur!AO13/Deflateur_Valeur!AK13-1)*100</f>
        <v>-14.273029884483501</v>
      </c>
      <c r="AL13" s="5">
        <f>(Deflateur_Valeur!AP13/Deflateur_Valeur!AL13-1)*100</f>
        <v>15.506478316943628</v>
      </c>
      <c r="AM13" s="5">
        <f>(Deflateur_Valeur!AQ13/Deflateur_Valeur!AM13-1)*100</f>
        <v>1.8030323363703804</v>
      </c>
      <c r="AN13" s="5">
        <f>(Deflateur_Valeur!AR13/Deflateur_Valeur!AN13-1)*100</f>
        <v>-1.7315980721838375</v>
      </c>
      <c r="AO13" s="5">
        <f>(Deflateur_Valeur!AS13/Deflateur_Valeur!AO13-1)*100</f>
        <v>3.822965637648168</v>
      </c>
      <c r="AP13" s="5">
        <f>(Deflateur_Valeur!AT13/Deflateur_Valeur!AP13-1)*100</f>
        <v>-4.6132855607078138</v>
      </c>
      <c r="AQ13" s="5">
        <f>(Deflateur_Valeur!AU13/Deflateur_Valeur!AQ13-1)*100</f>
        <v>5.5180304269559777</v>
      </c>
      <c r="AR13" s="5">
        <f>(Deflateur_Valeur!AV13/Deflateur_Valeur!AR13-1)*100</f>
        <v>10.467887414312461</v>
      </c>
      <c r="AS13" s="5">
        <f>(Deflateur_Valeur!AW13/Deflateur_Valeur!AS13-1)*100</f>
        <v>9.6545430387922515</v>
      </c>
      <c r="AT13" s="5">
        <f>(Deflateur_Valeur!AX13/Deflateur_Valeur!AT13-1)*100</f>
        <v>16.741237750004913</v>
      </c>
      <c r="AU13" s="5">
        <f>(Deflateur_Valeur!AY13/Deflateur_Valeur!AU13-1)*100</f>
        <v>10.81774779851068</v>
      </c>
      <c r="AV13" s="5">
        <f>(Deflateur_Valeur!AZ13/Deflateur_Valeur!AV13-1)*100</f>
        <v>4.5804085227091118</v>
      </c>
      <c r="AW13" s="5">
        <f>(Deflateur_Valeur!BA13/Deflateur_Valeur!AW13-1)*100</f>
        <v>-2.505649748647798</v>
      </c>
      <c r="AX13" s="5">
        <f>(Deflateur_Valeur!BB13/Deflateur_Valeur!AX13-1)*100</f>
        <v>1.7373243468393973</v>
      </c>
      <c r="AY13" s="5">
        <f>(Deflateur_Valeur!BC13/Deflateur_Valeur!AY13-1)*100</f>
        <v>-2.9500117108299917</v>
      </c>
      <c r="AZ13" s="5">
        <f>(Deflateur_Valeur!BD13/Deflateur_Valeur!AZ13-1)*100</f>
        <v>-2.8073634734935404</v>
      </c>
      <c r="BA13" s="5">
        <f>(Deflateur_Valeur!BE13/Deflateur_Valeur!BA13-1)*100</f>
        <v>2.6796365864091509</v>
      </c>
      <c r="BB13" s="5">
        <f>(Deflateur_Valeur!BF13/Deflateur_Valeur!BB13-1)*100</f>
        <v>-10.415684988795249</v>
      </c>
      <c r="BC13" s="5">
        <f>(Deflateur_Valeur!BG13/Deflateur_Valeur!BC13-1)*100</f>
        <v>-1.376983049257996</v>
      </c>
      <c r="BD13" s="5">
        <f>(Deflateur_Valeur!BH13/Deflateur_Valeur!BD13-1)*100</f>
        <v>5.3318091385603283</v>
      </c>
      <c r="BE13" s="5">
        <f>(Deflateur_Valeur!BI13/Deflateur_Valeur!BE13-1)*100</f>
        <v>8.7988928151507615</v>
      </c>
      <c r="BF13" s="5">
        <f>(Deflateur_Valeur!BJ13/Deflateur_Valeur!BF13-1)*100</f>
        <v>8.7184936224007572</v>
      </c>
      <c r="BG13" s="5">
        <f>(Deflateur_Valeur!BK13/Deflateur_Valeur!BG13-1)*100</f>
        <v>7.8235562834757522</v>
      </c>
      <c r="BH13" s="5">
        <f>(Deflateur_Valeur!BL13/Deflateur_Valeur!BH13-1)*100</f>
        <v>7.553244686085181</v>
      </c>
      <c r="BI13" s="5">
        <f>(Deflateur_Valeur!BM13/Deflateur_Valeur!BI13-1)*100</f>
        <v>7.7102613873321069</v>
      </c>
      <c r="BJ13" s="5">
        <f>(Deflateur_Valeur!BN13/Deflateur_Valeur!BJ13-1)*100</f>
        <v>45.333866414404397</v>
      </c>
      <c r="BK13" s="5">
        <f>(Deflateur_Valeur!BO13/Deflateur_Valeur!BK13-1)*100</f>
        <v>45.925044582824562</v>
      </c>
      <c r="BL13" s="5">
        <f>(Deflateur_Valeur!BP13/Deflateur_Valeur!BL13-1)*100</f>
        <v>44.642499844879936</v>
      </c>
      <c r="BM13" s="5">
        <f>(Deflateur_Valeur!BQ13/Deflateur_Valeur!BM13-1)*100</f>
        <v>42.352107902830774</v>
      </c>
      <c r="BN13" s="5">
        <f>(Deflateur_Valeur!BR13/Deflateur_Valeur!BN13-1)*100</f>
        <v>13.71810621005003</v>
      </c>
      <c r="BO13" s="5">
        <f>(Deflateur_Valeur!BS13/Deflateur_Valeur!BO13-1)*100</f>
        <v>6.8468162459388138</v>
      </c>
      <c r="BP13" s="5">
        <f>(Deflateur_Valeur!BT13/Deflateur_Valeur!BP13-1)*100</f>
        <v>3.3660819037665934</v>
      </c>
      <c r="BQ13" s="5">
        <f>(Deflateur_Valeur!BU13/Deflateur_Valeur!BQ13-1)*100</f>
        <v>0.97933927041780056</v>
      </c>
      <c r="BR13" s="5">
        <f>(Deflateur_Valeur!BV13/Deflateur_Valeur!BR13-1)*100</f>
        <v>-18.101692990836039</v>
      </c>
      <c r="BS13" s="5">
        <f>(Deflateur_Valeur!BW13/Deflateur_Valeur!BS13-1)*100</f>
        <v>-14.480749172320529</v>
      </c>
      <c r="BT13" s="5">
        <f>(Deflateur_Valeur!BX13/Deflateur_Valeur!BT13-1)*100</f>
        <v>-11.600600733265754</v>
      </c>
      <c r="BU13" s="5">
        <f>(Deflateur_Valeur!BY13/Deflateur_Valeur!BU13-1)*100</f>
        <v>-9.6259739697401194</v>
      </c>
      <c r="BV13" s="5">
        <f>(Deflateur_Valeur!BZ13/Deflateur_Valeur!BV13-1)*100</f>
        <v>-1.658877151178717</v>
      </c>
      <c r="BW13" s="5">
        <f>(Deflateur_Valeur!CA13/Deflateur_Valeur!BW13-1)*100</f>
        <v>-0.90146999166594854</v>
      </c>
      <c r="BX13" s="5">
        <f>(Deflateur_Valeur!CB13/Deflateur_Valeur!BX13-1)*100</f>
        <v>-0.81736308919475587</v>
      </c>
      <c r="BY13" s="5">
        <f>(Deflateur_Valeur!CC13/Deflateur_Valeur!BY13-1)*100</f>
        <v>-1.6000711380211086</v>
      </c>
      <c r="BZ13" s="5">
        <f>(Deflateur_Valeur!CD13/Deflateur_Valeur!BZ13-1)*100</f>
        <v>-2.0079948400317571</v>
      </c>
      <c r="CA13" s="5">
        <f>(Deflateur_Valeur!CE13/Deflateur_Valeur!CA13-1)*100</f>
        <v>-2.8162246557199011</v>
      </c>
      <c r="CB13" s="5">
        <f>(Deflateur_Valeur!CF13/Deflateur_Valeur!CB13-1)*100</f>
        <v>-2.7693512828828371</v>
      </c>
      <c r="CC13" s="5">
        <f>(Deflateur_Valeur!CG13/Deflateur_Valeur!CC13-1)*100</f>
        <v>10.150505074735117</v>
      </c>
      <c r="CD13" s="5"/>
      <c r="CE13" s="5">
        <f>(SUM(Deflateur_Valeur!F13:I13)/SUM(Deflateur_Valeur!B13:E13)-1)*100</f>
        <v>-6.8652854123697038</v>
      </c>
      <c r="CF13" s="5">
        <f>(SUM(Deflateur_Valeur!J13:M13)/SUM(Deflateur_Valeur!F13:I13)-1)*100</f>
        <v>32.129306408624373</v>
      </c>
      <c r="CG13" s="5">
        <f>(SUM(Deflateur_Valeur!N13:Q13)/SUM(Deflateur_Valeur!J13:M13)-1)*100</f>
        <v>-3.8661108055852988</v>
      </c>
      <c r="CH13" s="5">
        <f>(SUM(Deflateur_Valeur!R13:U13)/SUM(Deflateur_Valeur!N13:Q13)-1)*100</f>
        <v>19.288773907944346</v>
      </c>
      <c r="CI13" s="5">
        <f>(SUM(Deflateur_Valeur!V13:Y13)/SUM(Deflateur_Valeur!R13:U13)-1)*100</f>
        <v>35.805921651410834</v>
      </c>
      <c r="CJ13" s="5">
        <f>(SUM(Deflateur_Valeur!Z13:AC13)/SUM(Deflateur_Valeur!V13:Y13)-1)*100</f>
        <v>7.1690975919827871</v>
      </c>
      <c r="CK13" s="5">
        <f>(SUM(Deflateur_Valeur!AD13:AG13)/SUM(Deflateur_Valeur!Z13:AC13)-1)*100</f>
        <v>13.458238552563074</v>
      </c>
      <c r="CL13" s="5">
        <f>(SUM(Deflateur_Valeur!AH13:AK13)/SUM(Deflateur_Valeur!AD13:AG13)-1)*100</f>
        <v>9.4325652500549815</v>
      </c>
      <c r="CM13" s="5">
        <f>(SUM(Deflateur_Valeur!AL13:AO13)/SUM(Deflateur_Valeur!AH13:AK13)-1)*100</f>
        <v>-4.5576048200463459</v>
      </c>
      <c r="CN13" s="5">
        <f>(SUM(Deflateur_Valeur!AP13:AS13)/SUM(Deflateur_Valeur!AL13:AO13)-1)*100</f>
        <v>4.7051803861982266</v>
      </c>
      <c r="CO13" s="5">
        <f>(SUM(Deflateur_Valeur!AT13:AW13)/SUM(Deflateur_Valeur!AP13:AS13)-1)*100</f>
        <v>5.0162616316390407</v>
      </c>
      <c r="CP13" s="5">
        <f>(SUM(Deflateur_Valeur!AX13:BA13)/SUM(Deflateur_Valeur!AT13:AW13)-1)*100</f>
        <v>7.2823268144198261</v>
      </c>
      <c r="CQ13" s="5">
        <f>(SUM(Deflateur_Valeur!BB13:BE13)/SUM(Deflateur_Valeur!AX13:BA13)-1)*100</f>
        <v>-0.37748784016354842</v>
      </c>
      <c r="CR13" s="5">
        <f>(SUM(Deflateur_Valeur!BF13:BI13)/SUM(Deflateur_Valeur!BB13:BE13)-1)*100</f>
        <v>0.23155980827644917</v>
      </c>
      <c r="CS13" s="5">
        <f>(SUM(Deflateur_Valeur!BJ13:BM13)/SUM(Deflateur_Valeur!BF13:BI13)-1)*100</f>
        <v>7.94112614951481</v>
      </c>
      <c r="CT13" s="5">
        <f>(SUM(Deflateur_Valeur!BN13:BQ13)/SUM(Deflateur_Valeur!BJ13:BM13)-1)*100</f>
        <v>44.535827253211458</v>
      </c>
      <c r="CU13" s="5">
        <f>(SUM(Deflateur_Valeur!BR13:BU13)/SUM(Deflateur_Valeur!BN13:BQ13)-1)*100</f>
        <v>6.1506190038306263</v>
      </c>
      <c r="CV13" s="5">
        <f>(SUM(Deflateur_Valeur!BV13:BY13)/SUM(Deflateur_Valeur!BR13:BU13)-1)*100</f>
        <v>-13.543653192546056</v>
      </c>
      <c r="CW13" s="5">
        <f>(SUM(Deflateur_Valeur!BZ13:CC13)/SUM(Deflateur_Valeur!BV13:BY13)-1)*100</f>
        <v>-1.244217591376362</v>
      </c>
      <c r="CX13" s="5">
        <f>(SUM(Deflateur_Valeur!CD13:CG13)/SUM(Deflateur_Valeur!BZ13:CC13)-1)*100</f>
        <v>0.66030121187021784</v>
      </c>
    </row>
    <row r="14" spans="1:102" x14ac:dyDescent="0.55000000000000004">
      <c r="A14" s="4" t="s">
        <v>9</v>
      </c>
      <c r="B14" s="5">
        <f>(Deflateur_Valeur!F14/Deflateur_Valeur!B14-1)*100</f>
        <v>53.938244482843075</v>
      </c>
      <c r="C14" s="5">
        <f>(Deflateur_Valeur!G14/Deflateur_Valeur!C14-1)*100</f>
        <v>80.173703508216448</v>
      </c>
      <c r="D14" s="5">
        <f>(Deflateur_Valeur!H14/Deflateur_Valeur!D14-1)*100</f>
        <v>106.1980140518378</v>
      </c>
      <c r="E14" s="5">
        <f>(Deflateur_Valeur!I14/Deflateur_Valeur!E14-1)*100</f>
        <v>132.60036636485717</v>
      </c>
      <c r="F14" s="5">
        <f>(Deflateur_Valeur!J14/Deflateur_Valeur!F14-1)*100</f>
        <v>69.248670178960879</v>
      </c>
      <c r="G14" s="5">
        <f>(Deflateur_Valeur!K14/Deflateur_Valeur!G14-1)*100</f>
        <v>55.858945794672344</v>
      </c>
      <c r="H14" s="5">
        <f>(Deflateur_Valeur!L14/Deflateur_Valeur!H14-1)*100</f>
        <v>43.029442413168994</v>
      </c>
      <c r="I14" s="5">
        <f>(Deflateur_Valeur!M14/Deflateur_Valeur!I14-1)*100</f>
        <v>30.917283725313904</v>
      </c>
      <c r="J14" s="5">
        <f>(Deflateur_Valeur!N14/Deflateur_Valeur!J14-1)*100</f>
        <v>19.486909054575751</v>
      </c>
      <c r="K14" s="5">
        <f>(Deflateur_Valeur!O14/Deflateur_Valeur!K14-1)*100</f>
        <v>19.503107814879051</v>
      </c>
      <c r="L14" s="5">
        <f>(Deflateur_Valeur!P14/Deflateur_Valeur!L14-1)*100</f>
        <v>28.284831179139893</v>
      </c>
      <c r="M14" s="5">
        <f>(Deflateur_Valeur!Q14/Deflateur_Valeur!M14-1)*100</f>
        <v>43.651642074214834</v>
      </c>
      <c r="N14" s="5">
        <f>(Deflateur_Valeur!R14/Deflateur_Valeur!N14-1)*100</f>
        <v>56.739936801798606</v>
      </c>
      <c r="O14" s="5">
        <f>(Deflateur_Valeur!S14/Deflateur_Valeur!O14-1)*100</f>
        <v>51.069169863787266</v>
      </c>
      <c r="P14" s="5">
        <f>(Deflateur_Valeur!T14/Deflateur_Valeur!P14-1)*100</f>
        <v>28.735477572421566</v>
      </c>
      <c r="Q14" s="5">
        <f>(Deflateur_Valeur!U14/Deflateur_Valeur!Q14-1)*100</f>
        <v>-2.248754899469152</v>
      </c>
      <c r="R14" s="5">
        <f>(Deflateur_Valeur!V14/Deflateur_Valeur!R14-1)*100</f>
        <v>-33.117513559677306</v>
      </c>
      <c r="S14" s="5">
        <f>(Deflateur_Valeur!W14/Deflateur_Valeur!S14-1)*100</f>
        <v>-45.264494633261734</v>
      </c>
      <c r="T14" s="5">
        <f>(Deflateur_Valeur!X14/Deflateur_Valeur!T14-1)*100</f>
        <v>-41.442776935931455</v>
      </c>
      <c r="U14" s="5">
        <f>(Deflateur_Valeur!Y14/Deflateur_Valeur!U14-1)*100</f>
        <v>-17.744140416066024</v>
      </c>
      <c r="V14" s="5">
        <f>(Deflateur_Valeur!Z14/Deflateur_Valeur!V14-1)*100</f>
        <v>45.800627333626267</v>
      </c>
      <c r="W14" s="5">
        <f>(Deflateur_Valeur!AA14/Deflateur_Valeur!W14-1)*100</f>
        <v>99.886770818565935</v>
      </c>
      <c r="X14" s="5">
        <f>(Deflateur_Valeur!AB14/Deflateur_Valeur!X14-1)*100</f>
        <v>105.78522841184986</v>
      </c>
      <c r="Y14" s="5">
        <f>(Deflateur_Valeur!AC14/Deflateur_Valeur!Y14-1)*100</f>
        <v>62.193023395977498</v>
      </c>
      <c r="Z14" s="5">
        <f>(Deflateur_Valeur!AD14/Deflateur_Valeur!Z14-1)*100</f>
        <v>5.3679279659302859</v>
      </c>
      <c r="AA14" s="5">
        <f>(Deflateur_Valeur!AE14/Deflateur_Valeur!AA14-1)*100</f>
        <v>-13.077107403415578</v>
      </c>
      <c r="AB14" s="5">
        <f>(Deflateur_Valeur!AF14/Deflateur_Valeur!AB14-1)*100</f>
        <v>-12.174580000448332</v>
      </c>
      <c r="AC14" s="5">
        <f>(Deflateur_Valeur!AG14/Deflateur_Valeur!AC14-1)*100</f>
        <v>4.1096464057612803</v>
      </c>
      <c r="AD14" s="5">
        <f>(Deflateur_Valeur!AH14/Deflateur_Valeur!AD14-1)*100</f>
        <v>40.076335488193628</v>
      </c>
      <c r="AE14" s="5">
        <f>(Deflateur_Valeur!AI14/Deflateur_Valeur!AE14-1)*100</f>
        <v>55.91514934370683</v>
      </c>
      <c r="AF14" s="5">
        <f>(Deflateur_Valeur!AJ14/Deflateur_Valeur!AF14-1)*100</f>
        <v>46.901957897100388</v>
      </c>
      <c r="AG14" s="5">
        <f>(Deflateur_Valeur!AK14/Deflateur_Valeur!AG14-1)*100</f>
        <v>21.968846148643383</v>
      </c>
      <c r="AH14" s="5">
        <f>(Deflateur_Valeur!AL14/Deflateur_Valeur!AH14-1)*100</f>
        <v>-6.3107268980714064</v>
      </c>
      <c r="AI14" s="5">
        <f>(Deflateur_Valeur!AM14/Deflateur_Valeur!AI14-1)*100</f>
        <v>-22.890138711514819</v>
      </c>
      <c r="AJ14" s="5">
        <f>(Deflateur_Valeur!AN14/Deflateur_Valeur!AJ14-1)*100</f>
        <v>-33.753344414599638</v>
      </c>
      <c r="AK14" s="5">
        <f>(Deflateur_Valeur!AO14/Deflateur_Valeur!AK14-1)*100</f>
        <v>-40.273973902696412</v>
      </c>
      <c r="AL14" s="5">
        <f>(Deflateur_Valeur!AP14/Deflateur_Valeur!AL14-1)*100</f>
        <v>-39.757658578160878</v>
      </c>
      <c r="AM14" s="5">
        <f>(Deflateur_Valeur!AQ14/Deflateur_Valeur!AM14-1)*100</f>
        <v>-35.219054180823271</v>
      </c>
      <c r="AN14" s="5">
        <f>(Deflateur_Valeur!AR14/Deflateur_Valeur!AN14-1)*100</f>
        <v>-25.829475670668</v>
      </c>
      <c r="AO14" s="5">
        <f>(Deflateur_Valeur!AS14/Deflateur_Valeur!AO14-1)*100</f>
        <v>-10.492221580951611</v>
      </c>
      <c r="AP14" s="5">
        <f>(Deflateur_Valeur!AT14/Deflateur_Valeur!AP14-1)*100</f>
        <v>-2.365227385960178</v>
      </c>
      <c r="AQ14" s="5">
        <f>(Deflateur_Valeur!AU14/Deflateur_Valeur!AQ14-1)*100</f>
        <v>6.4308700723816337</v>
      </c>
      <c r="AR14" s="5">
        <f>(Deflateur_Valeur!AV14/Deflateur_Valeur!AR14-1)*100</f>
        <v>9.8875537968973415</v>
      </c>
      <c r="AS14" s="5">
        <f>(Deflateur_Valeur!AW14/Deflateur_Valeur!AS14-1)*100</f>
        <v>6.479830510448914</v>
      </c>
      <c r="AT14" s="5">
        <f>(Deflateur_Valeur!AX14/Deflateur_Valeur!AT14-1)*100</f>
        <v>5.6855886139944189</v>
      </c>
      <c r="AU14" s="5">
        <f>(Deflateur_Valeur!AY14/Deflateur_Valeur!AU14-1)*100</f>
        <v>1.8153217124377452</v>
      </c>
      <c r="AV14" s="5">
        <f>(Deflateur_Valeur!AZ14/Deflateur_Valeur!AV14-1)*100</f>
        <v>-0.59039586760328833</v>
      </c>
      <c r="AW14" s="5">
        <f>(Deflateur_Valeur!BA14/Deflateur_Valeur!AW14-1)*100</f>
        <v>-1.1485888524573218</v>
      </c>
      <c r="AX14" s="5">
        <f>(Deflateur_Valeur!BB14/Deflateur_Valeur!AX14-1)*100</f>
        <v>0.46444208117772945</v>
      </c>
      <c r="AY14" s="5">
        <f>(Deflateur_Valeur!BC14/Deflateur_Valeur!AY14-1)*100</f>
        <v>1.3086762990966339</v>
      </c>
      <c r="AZ14" s="5">
        <f>(Deflateur_Valeur!BD14/Deflateur_Valeur!AZ14-1)*100</f>
        <v>1.4089770326313866</v>
      </c>
      <c r="BA14" s="5">
        <f>(Deflateur_Valeur!BE14/Deflateur_Valeur!BA14-1)*100</f>
        <v>0.79291107454846355</v>
      </c>
      <c r="BB14" s="5">
        <f>(Deflateur_Valeur!BF14/Deflateur_Valeur!BB14-1)*100</f>
        <v>-0.60926579571846107</v>
      </c>
      <c r="BC14" s="5">
        <f>(Deflateur_Valeur!BG14/Deflateur_Valeur!BC14-1)*100</f>
        <v>-0.91697043344410867</v>
      </c>
      <c r="BD14" s="5">
        <f>(Deflateur_Valeur!BH14/Deflateur_Valeur!BD14-1)*100</f>
        <v>-0.33132184652246988</v>
      </c>
      <c r="BE14" s="5">
        <f>(Deflateur_Valeur!BI14/Deflateur_Valeur!BE14-1)*100</f>
        <v>1.1001604522070885</v>
      </c>
      <c r="BF14" s="5">
        <f>(Deflateur_Valeur!BJ14/Deflateur_Valeur!BF14-1)*100</f>
        <v>3.3160824551715429</v>
      </c>
      <c r="BG14" s="5">
        <f>(Deflateur_Valeur!BK14/Deflateur_Valeur!BG14-1)*100</f>
        <v>5.9523229248218623</v>
      </c>
      <c r="BH14" s="5">
        <f>(Deflateur_Valeur!BL14/Deflateur_Valeur!BH14-1)*100</f>
        <v>8.9280480925779457</v>
      </c>
      <c r="BI14" s="5">
        <f>(Deflateur_Valeur!BM14/Deflateur_Valeur!BI14-1)*100</f>
        <v>12.244871023350946</v>
      </c>
      <c r="BJ14" s="5">
        <f>(Deflateur_Valeur!BN14/Deflateur_Valeur!BJ14-1)*100</f>
        <v>15.934982355805104</v>
      </c>
      <c r="BK14" s="5">
        <f>(Deflateur_Valeur!BO14/Deflateur_Valeur!BK14-1)*100</f>
        <v>17.60800808156786</v>
      </c>
      <c r="BL14" s="5">
        <f>(Deflateur_Valeur!BP14/Deflateur_Valeur!BL14-1)*100</f>
        <v>17.251133288333676</v>
      </c>
      <c r="BM14" s="5">
        <f>(Deflateur_Valeur!BQ14/Deflateur_Valeur!BM14-1)*100</f>
        <v>14.973266342255243</v>
      </c>
      <c r="BN14" s="5">
        <f>(Deflateur_Valeur!BR14/Deflateur_Valeur!BN14-1)*100</f>
        <v>17.611437614423654</v>
      </c>
      <c r="BO14" s="5">
        <f>(Deflateur_Valeur!BS14/Deflateur_Valeur!BO14-1)*100</f>
        <v>11.288921218254512</v>
      </c>
      <c r="BP14" s="5">
        <f>(Deflateur_Valeur!BT14/Deflateur_Valeur!BP14-1)*100</f>
        <v>9.8880933063837375</v>
      </c>
      <c r="BQ14" s="5">
        <f>(Deflateur_Valeur!BU14/Deflateur_Valeur!BQ14-1)*100</f>
        <v>9.5159561389019487</v>
      </c>
      <c r="BR14" s="5">
        <f>(Deflateur_Valeur!BV14/Deflateur_Valeur!BR14-1)*100</f>
        <v>-17.059352746950207</v>
      </c>
      <c r="BS14" s="5">
        <f>(Deflateur_Valeur!BW14/Deflateur_Valeur!BS14-1)*100</f>
        <v>-11.247117490542969</v>
      </c>
      <c r="BT14" s="5">
        <f>(Deflateur_Valeur!BX14/Deflateur_Valeur!BT14-1)*100</f>
        <v>-8.0212184221913674</v>
      </c>
      <c r="BU14" s="5">
        <f>(Deflateur_Valeur!BY14/Deflateur_Valeur!BU14-1)*100</f>
        <v>-7.1587074710709135</v>
      </c>
      <c r="BV14" s="5">
        <f>(Deflateur_Valeur!BZ14/Deflateur_Valeur!BV14-1)*100</f>
        <v>8.1730337368062234</v>
      </c>
      <c r="BW14" s="5">
        <f>(Deflateur_Valeur!CA14/Deflateur_Valeur!BW14-1)*100</f>
        <v>4.9447218069896159</v>
      </c>
      <c r="BX14" s="5">
        <f>(Deflateur_Valeur!CB14/Deflateur_Valeur!BX14-1)*100</f>
        <v>0.99599213578176471</v>
      </c>
      <c r="BY14" s="5">
        <f>(Deflateur_Valeur!CC14/Deflateur_Valeur!BY14-1)*100</f>
        <v>-3.8982503272103064</v>
      </c>
      <c r="BZ14" s="5">
        <f>(Deflateur_Valeur!CD14/Deflateur_Valeur!BZ14-1)*100</f>
        <v>-9.0439348560266026</v>
      </c>
      <c r="CA14" s="5">
        <f>(Deflateur_Valeur!CE14/Deflateur_Valeur!CA14-1)*100</f>
        <v>-12.111975174360612</v>
      </c>
      <c r="CB14" s="5">
        <f>(Deflateur_Valeur!CF14/Deflateur_Valeur!CB14-1)*100</f>
        <v>-13.838806130015424</v>
      </c>
      <c r="CC14" s="5">
        <f>(Deflateur_Valeur!CG14/Deflateur_Valeur!CC14-1)*100</f>
        <v>-12.657885206326291</v>
      </c>
      <c r="CD14" s="5"/>
      <c r="CE14" s="5">
        <f>(SUM(Deflateur_Valeur!F14:I14)/SUM(Deflateur_Valeur!B14:E14)-1)*100</f>
        <v>93.227582101938651</v>
      </c>
      <c r="CF14" s="5">
        <f>(SUM(Deflateur_Valeur!J14:M14)/SUM(Deflateur_Valeur!F14:I14)-1)*100</f>
        <v>47.59709839389177</v>
      </c>
      <c r="CG14" s="5">
        <f>(SUM(Deflateur_Valeur!N14:Q14)/SUM(Deflateur_Valeur!J14:M14)-1)*100</f>
        <v>28.215719367592573</v>
      </c>
      <c r="CH14" s="5">
        <f>(SUM(Deflateur_Valeur!R14:U14)/SUM(Deflateur_Valeur!N14:Q14)-1)*100</f>
        <v>30.553495287383512</v>
      </c>
      <c r="CI14" s="5">
        <f>(SUM(Deflateur_Valeur!V14:Y14)/SUM(Deflateur_Valeur!R14:U14)-1)*100</f>
        <v>-35.023338769102665</v>
      </c>
      <c r="CJ14" s="5">
        <f>(SUM(Deflateur_Valeur!Z14:AC14)/SUM(Deflateur_Valeur!V14:Y14)-1)*100</f>
        <v>76.331637407679736</v>
      </c>
      <c r="CK14" s="5">
        <f>(SUM(Deflateur_Valeur!AD14:AG14)/SUM(Deflateur_Valeur!Z14:AC14)-1)*100</f>
        <v>-4.3422215794141517</v>
      </c>
      <c r="CL14" s="5">
        <f>(SUM(Deflateur_Valeur!AH14:AK14)/SUM(Deflateur_Valeur!AD14:AG14)-1)*100</f>
        <v>40.267601630528318</v>
      </c>
      <c r="CM14" s="5">
        <f>(SUM(Deflateur_Valeur!AL14:AO14)/SUM(Deflateur_Valeur!AH14:AK14)-1)*100</f>
        <v>-26.015601967976743</v>
      </c>
      <c r="CN14" s="5">
        <f>(SUM(Deflateur_Valeur!AP14:AS14)/SUM(Deflateur_Valeur!AL14:AO14)-1)*100</f>
        <v>-29.499618617327172</v>
      </c>
      <c r="CO14" s="5">
        <f>(SUM(Deflateur_Valeur!AT14:AW14)/SUM(Deflateur_Valeur!AP14:AS14)-1)*100</f>
        <v>5.006180933585247</v>
      </c>
      <c r="CP14" s="5">
        <f>(SUM(Deflateur_Valeur!AX14:BA14)/SUM(Deflateur_Valeur!AT14:AW14)-1)*100</f>
        <v>1.3750021108319688</v>
      </c>
      <c r="CQ14" s="5">
        <f>(SUM(Deflateur_Valeur!BB14:BE14)/SUM(Deflateur_Valeur!AX14:BA14)-1)*100</f>
        <v>0.99286343845852443</v>
      </c>
      <c r="CR14" s="5">
        <f>(SUM(Deflateur_Valeur!BF14:BI14)/SUM(Deflateur_Valeur!BB14:BE14)-1)*100</f>
        <v>-0.19008620070839477</v>
      </c>
      <c r="CS14" s="5">
        <f>(SUM(Deflateur_Valeur!BJ14:BM14)/SUM(Deflateur_Valeur!BF14:BI14)-1)*100</f>
        <v>7.6318673159396111</v>
      </c>
      <c r="CT14" s="5">
        <f>(SUM(Deflateur_Valeur!BN14:BQ14)/SUM(Deflateur_Valeur!BJ14:BM14)-1)*100</f>
        <v>16.423887446048212</v>
      </c>
      <c r="CU14" s="5">
        <f>(SUM(Deflateur_Valeur!BR14:BU14)/SUM(Deflateur_Valeur!BN14:BQ14)-1)*100</f>
        <v>11.972548032385433</v>
      </c>
      <c r="CV14" s="5">
        <f>(SUM(Deflateur_Valeur!BV14:BY14)/SUM(Deflateur_Valeur!BR14:BU14)-1)*100</f>
        <v>-10.849761720328177</v>
      </c>
      <c r="CW14" s="5">
        <f>(SUM(Deflateur_Valeur!BZ14:CC14)/SUM(Deflateur_Valeur!BV14:BY14)-1)*100</f>
        <v>2.3303223716933275</v>
      </c>
      <c r="CX14" s="5">
        <f>(SUM(Deflateur_Valeur!CD14:CG14)/SUM(Deflateur_Valeur!BZ14:CC14)-1)*100</f>
        <v>-11.934683402116219</v>
      </c>
    </row>
    <row r="15" spans="1:102" x14ac:dyDescent="0.55000000000000004">
      <c r="A15" s="4" t="s">
        <v>10</v>
      </c>
      <c r="B15" s="5">
        <f>(Deflateur_Valeur!F15/Deflateur_Valeur!B15-1)*100</f>
        <v>32.266087953388833</v>
      </c>
      <c r="C15" s="5">
        <f>(Deflateur_Valeur!G15/Deflateur_Valeur!C15-1)*100</f>
        <v>68.626490774692854</v>
      </c>
      <c r="D15" s="5">
        <f>(Deflateur_Valeur!H15/Deflateur_Valeur!D15-1)*100</f>
        <v>75.492981041288431</v>
      </c>
      <c r="E15" s="5">
        <f>(Deflateur_Valeur!I15/Deflateur_Valeur!E15-1)*100</f>
        <v>-47.594439027580613</v>
      </c>
      <c r="F15" s="5">
        <f>(Deflateur_Valeur!J15/Deflateur_Valeur!F15-1)*100</f>
        <v>-1.2864427394249978</v>
      </c>
      <c r="G15" s="5">
        <f>(Deflateur_Valeur!K15/Deflateur_Valeur!G15-1)*100</f>
        <v>-11.66473453911876</v>
      </c>
      <c r="H15" s="5">
        <f>(Deflateur_Valeur!L15/Deflateur_Valeur!H15-1)*100</f>
        <v>-27.220042639352805</v>
      </c>
      <c r="I15" s="5">
        <f>(Deflateur_Valeur!M15/Deflateur_Valeur!I15-1)*100</f>
        <v>97.895114283241341</v>
      </c>
      <c r="J15" s="5">
        <f>(Deflateur_Valeur!N15/Deflateur_Valeur!J15-1)*100</f>
        <v>-13.862437865774879</v>
      </c>
      <c r="K15" s="5">
        <f>(Deflateur_Valeur!O15/Deflateur_Valeur!K15-1)*100</f>
        <v>-17.010864203475595</v>
      </c>
      <c r="L15" s="5">
        <f>(Deflateur_Valeur!P15/Deflateur_Valeur!L15-1)*100</f>
        <v>3.4959646468005756</v>
      </c>
      <c r="M15" s="5">
        <f>(Deflateur_Valeur!Q15/Deflateur_Valeur!M15-1)*100</f>
        <v>14.566707814244829</v>
      </c>
      <c r="N15" s="5">
        <f>(Deflateur_Valeur!R15/Deflateur_Valeur!N15-1)*100</f>
        <v>18.660591983272525</v>
      </c>
      <c r="O15" s="5">
        <f>(Deflateur_Valeur!S15/Deflateur_Valeur!O15-1)*100</f>
        <v>19.325138942112851</v>
      </c>
      <c r="P15" s="5">
        <f>(Deflateur_Valeur!T15/Deflateur_Valeur!P15-1)*100</f>
        <v>32.730662348128092</v>
      </c>
      <c r="Q15" s="5">
        <f>(Deflateur_Valeur!U15/Deflateur_Valeur!Q15-1)*100</f>
        <v>-17.789009173721414</v>
      </c>
      <c r="R15" s="5">
        <f>(Deflateur_Valeur!V15/Deflateur_Valeur!R15-1)*100</f>
        <v>10.031471912157786</v>
      </c>
      <c r="S15" s="5">
        <f>(Deflateur_Valeur!W15/Deflateur_Valeur!S15-1)*100</f>
        <v>4.8766072400964422</v>
      </c>
      <c r="T15" s="5">
        <f>(Deflateur_Valeur!X15/Deflateur_Valeur!T15-1)*100</f>
        <v>-9.2472896302918883</v>
      </c>
      <c r="U15" s="5">
        <f>(Deflateur_Valeur!Y15/Deflateur_Valeur!U15-1)*100</f>
        <v>28.069509110916545</v>
      </c>
      <c r="V15" s="5">
        <f>(Deflateur_Valeur!Z15/Deflateur_Valeur!V15-1)*100</f>
        <v>-2.8221653010432668</v>
      </c>
      <c r="W15" s="5">
        <f>(Deflateur_Valeur!AA15/Deflateur_Valeur!W15-1)*100</f>
        <v>-12.893171340574339</v>
      </c>
      <c r="X15" s="5">
        <f>(Deflateur_Valeur!AB15/Deflateur_Valeur!X15-1)*100</f>
        <v>-2.3493130942839113</v>
      </c>
      <c r="Y15" s="5">
        <f>(Deflateur_Valeur!AC15/Deflateur_Valeur!Y15-1)*100</f>
        <v>5.2119431167268804</v>
      </c>
      <c r="Z15" s="5">
        <f>(Deflateur_Valeur!AD15/Deflateur_Valeur!Z15-1)*100</f>
        <v>-3.6922946066135665</v>
      </c>
      <c r="AA15" s="5">
        <f>(Deflateur_Valeur!AE15/Deflateur_Valeur!AA15-1)*100</f>
        <v>-1.0838375896943364</v>
      </c>
      <c r="AB15" s="5">
        <f>(Deflateur_Valeur!AF15/Deflateur_Valeur!AB15-1)*100</f>
        <v>-8.0994382672792682</v>
      </c>
      <c r="AC15" s="5">
        <f>(Deflateur_Valeur!AG15/Deflateur_Valeur!AC15-1)*100</f>
        <v>-2.833318131270024</v>
      </c>
      <c r="AD15" s="5">
        <f>(Deflateur_Valeur!AH15/Deflateur_Valeur!AD15-1)*100</f>
        <v>8.1543632290222554</v>
      </c>
      <c r="AE15" s="5">
        <f>(Deflateur_Valeur!AI15/Deflateur_Valeur!AE15-1)*100</f>
        <v>19.565479904506567</v>
      </c>
      <c r="AF15" s="5">
        <f>(Deflateur_Valeur!AJ15/Deflateur_Valeur!AF15-1)*100</f>
        <v>-10.072163279177705</v>
      </c>
      <c r="AG15" s="5">
        <f>(Deflateur_Valeur!AK15/Deflateur_Valeur!AG15-1)*100</f>
        <v>0.61481973133334922</v>
      </c>
      <c r="AH15" s="5">
        <f>(Deflateur_Valeur!AL15/Deflateur_Valeur!AH15-1)*100</f>
        <v>-8.9518184935820972</v>
      </c>
      <c r="AI15" s="5">
        <f>(Deflateur_Valeur!AM15/Deflateur_Valeur!AI15-1)*100</f>
        <v>-2.3188068225208691</v>
      </c>
      <c r="AJ15" s="5">
        <f>(Deflateur_Valeur!AN15/Deflateur_Valeur!AJ15-1)*100</f>
        <v>25.721656455074605</v>
      </c>
      <c r="AK15" s="5">
        <f>(Deflateur_Valeur!AO15/Deflateur_Valeur!AK15-1)*100</f>
        <v>33.773399414821334</v>
      </c>
      <c r="AL15" s="5">
        <f>(Deflateur_Valeur!AP15/Deflateur_Valeur!AL15-1)*100</f>
        <v>43.525790737732684</v>
      </c>
      <c r="AM15" s="5">
        <f>(Deflateur_Valeur!AQ15/Deflateur_Valeur!AM15-1)*100</f>
        <v>37.528328374487565</v>
      </c>
      <c r="AN15" s="5">
        <f>(Deflateur_Valeur!AR15/Deflateur_Valeur!AN15-1)*100</f>
        <v>42.350020855464486</v>
      </c>
      <c r="AO15" s="5">
        <f>(Deflateur_Valeur!AS15/Deflateur_Valeur!AO15-1)*100</f>
        <v>33.747925973533931</v>
      </c>
      <c r="AP15" s="5">
        <f>(Deflateur_Valeur!AT15/Deflateur_Valeur!AP15-1)*100</f>
        <v>5.7946916768079282</v>
      </c>
      <c r="AQ15" s="5">
        <f>(Deflateur_Valeur!AU15/Deflateur_Valeur!AQ15-1)*100</f>
        <v>6.7018530712882995</v>
      </c>
      <c r="AR15" s="5">
        <f>(Deflateur_Valeur!AV15/Deflateur_Valeur!AR15-1)*100</f>
        <v>5.8903218461782814</v>
      </c>
      <c r="AS15" s="5">
        <f>(Deflateur_Valeur!AW15/Deflateur_Valeur!AS15-1)*100</f>
        <v>2.9859214121717548</v>
      </c>
      <c r="AT15" s="5">
        <f>(Deflateur_Valeur!AX15/Deflateur_Valeur!AT15-1)*100</f>
        <v>13.64069452491028</v>
      </c>
      <c r="AU15" s="5">
        <f>(Deflateur_Valeur!AY15/Deflateur_Valeur!AU15-1)*100</f>
        <v>1.1357810210982588</v>
      </c>
      <c r="AV15" s="5">
        <f>(Deflateur_Valeur!AZ15/Deflateur_Valeur!AV15-1)*100</f>
        <v>-5.4057794651418352</v>
      </c>
      <c r="AW15" s="5">
        <f>(Deflateur_Valeur!BA15/Deflateur_Valeur!AW15-1)*100</f>
        <v>-1.0517887410070204</v>
      </c>
      <c r="AX15" s="5">
        <f>(Deflateur_Valeur!BB15/Deflateur_Valeur!AX15-1)*100</f>
        <v>2.6690398048539565</v>
      </c>
      <c r="AY15" s="5">
        <f>(Deflateur_Valeur!BC15/Deflateur_Valeur!AY15-1)*100</f>
        <v>-2.503187518826111</v>
      </c>
      <c r="AZ15" s="5">
        <f>(Deflateur_Valeur!BD15/Deflateur_Valeur!AZ15-1)*100</f>
        <v>13.055899106163405</v>
      </c>
      <c r="BA15" s="5">
        <f>(Deflateur_Valeur!BE15/Deflateur_Valeur!BA15-1)*100</f>
        <v>-2.7442120062010744</v>
      </c>
      <c r="BB15" s="5">
        <f>(Deflateur_Valeur!BF15/Deflateur_Valeur!BB15-1)*100</f>
        <v>1.9427321446572554</v>
      </c>
      <c r="BC15" s="5">
        <f>(Deflateur_Valeur!BG15/Deflateur_Valeur!BC15-1)*100</f>
        <v>9.1389425364112107</v>
      </c>
      <c r="BD15" s="5">
        <f>(Deflateur_Valeur!BH15/Deflateur_Valeur!BD15-1)*100</f>
        <v>-6.3026787536137991</v>
      </c>
      <c r="BE15" s="5">
        <f>(Deflateur_Valeur!BI15/Deflateur_Valeur!BE15-1)*100</f>
        <v>4.6740476150913146</v>
      </c>
      <c r="BF15" s="5">
        <f>(Deflateur_Valeur!BJ15/Deflateur_Valeur!BF15-1)*100</f>
        <v>-5.7552016361537834</v>
      </c>
      <c r="BG15" s="5">
        <f>(Deflateur_Valeur!BK15/Deflateur_Valeur!BG15-1)*100</f>
        <v>-8.3165671570152089</v>
      </c>
      <c r="BH15" s="5">
        <f>(Deflateur_Valeur!BL15/Deflateur_Valeur!BH15-1)*100</f>
        <v>-9.512461905281933</v>
      </c>
      <c r="BI15" s="5">
        <f>(Deflateur_Valeur!BM15/Deflateur_Valeur!BI15-1)*100</f>
        <v>-31.060743139880977</v>
      </c>
      <c r="BJ15" s="5">
        <f>(Deflateur_Valeur!BN15/Deflateur_Valeur!BJ15-1)*100</f>
        <v>7.7171030231045545</v>
      </c>
      <c r="BK15" s="5">
        <f>(Deflateur_Valeur!BO15/Deflateur_Valeur!BK15-1)*100</f>
        <v>-12.853270676482776</v>
      </c>
      <c r="BL15" s="5">
        <f>(Deflateur_Valeur!BP15/Deflateur_Valeur!BL15-1)*100</f>
        <v>-16.804382978553367</v>
      </c>
      <c r="BM15" s="5">
        <f>(Deflateur_Valeur!BQ15/Deflateur_Valeur!BM15-1)*100</f>
        <v>10.46241397434795</v>
      </c>
      <c r="BN15" s="5">
        <f>(Deflateur_Valeur!BR15/Deflateur_Valeur!BN15-1)*100</f>
        <v>-30.182022682725229</v>
      </c>
      <c r="BO15" s="5">
        <f>(Deflateur_Valeur!BS15/Deflateur_Valeur!BO15-1)*100</f>
        <v>-10.87011630673247</v>
      </c>
      <c r="BP15" s="5">
        <f>(Deflateur_Valeur!BT15/Deflateur_Valeur!BP15-1)*100</f>
        <v>-1.8496808408581922</v>
      </c>
      <c r="BQ15" s="5">
        <f>(Deflateur_Valeur!BU15/Deflateur_Valeur!BQ15-1)*100</f>
        <v>4.5034426158959473</v>
      </c>
      <c r="BR15" s="5">
        <f>(Deflateur_Valeur!BV15/Deflateur_Valeur!BR15-1)*100</f>
        <v>6.5939439493816199</v>
      </c>
      <c r="BS15" s="5">
        <f>(Deflateur_Valeur!BW15/Deflateur_Valeur!BS15-1)*100</f>
        <v>-5.3318089571180334</v>
      </c>
      <c r="BT15" s="5">
        <f>(Deflateur_Valeur!BX15/Deflateur_Valeur!BT15-1)*100</f>
        <v>-9.6000299831496942</v>
      </c>
      <c r="BU15" s="5">
        <f>(Deflateur_Valeur!BY15/Deflateur_Valeur!BU15-1)*100</f>
        <v>-21.154949666863164</v>
      </c>
      <c r="BV15" s="5">
        <f>(Deflateur_Valeur!BZ15/Deflateur_Valeur!BV15-1)*100</f>
        <v>-15.841335708806692</v>
      </c>
      <c r="BW15" s="5">
        <f>(Deflateur_Valeur!CA15/Deflateur_Valeur!BW15-1)*100</f>
        <v>6.142657652605199</v>
      </c>
      <c r="BX15" s="5">
        <f>(Deflateur_Valeur!CB15/Deflateur_Valeur!BX15-1)*100</f>
        <v>-7.961799412910997</v>
      </c>
      <c r="BY15" s="5">
        <f>(Deflateur_Valeur!CC15/Deflateur_Valeur!BY15-1)*100</f>
        <v>6.6698762316345972</v>
      </c>
      <c r="BZ15" s="5">
        <f>(Deflateur_Valeur!CD15/Deflateur_Valeur!BZ15-1)*100</f>
        <v>4.5241538068818699</v>
      </c>
      <c r="CA15" s="5">
        <f>(Deflateur_Valeur!CE15/Deflateur_Valeur!CA15-1)*100</f>
        <v>-27.712127368671922</v>
      </c>
      <c r="CB15" s="5">
        <f>(Deflateur_Valeur!CF15/Deflateur_Valeur!CB15-1)*100</f>
        <v>-27.759045329953125</v>
      </c>
      <c r="CC15" s="5">
        <f>(Deflateur_Valeur!CG15/Deflateur_Valeur!CC15-1)*100</f>
        <v>-7.3781851676257171</v>
      </c>
      <c r="CD15" s="5"/>
      <c r="CE15" s="5">
        <f>(SUM(Deflateur_Valeur!F15:I15)/SUM(Deflateur_Valeur!B15:E15)-1)*100</f>
        <v>32.197780185447364</v>
      </c>
      <c r="CF15" s="5">
        <f>(SUM(Deflateur_Valeur!J15:M15)/SUM(Deflateur_Valeur!F15:I15)-1)*100</f>
        <v>-3.3733812389777462</v>
      </c>
      <c r="CG15" s="5">
        <f>(SUM(Deflateur_Valeur!N15:Q15)/SUM(Deflateur_Valeur!J15:M15)-1)*100</f>
        <v>-4.670923353683909</v>
      </c>
      <c r="CH15" s="5">
        <f>(SUM(Deflateur_Valeur!R15:U15)/SUM(Deflateur_Valeur!N15:Q15)-1)*100</f>
        <v>13.756540449151554</v>
      </c>
      <c r="CI15" s="5">
        <f>(SUM(Deflateur_Valeur!V15:Y15)/SUM(Deflateur_Valeur!R15:U15)-1)*100</f>
        <v>5.734354900182459</v>
      </c>
      <c r="CJ15" s="5">
        <f>(SUM(Deflateur_Valeur!Z15:AC15)/SUM(Deflateur_Valeur!V15:Y15)-1)*100</f>
        <v>-3.6374623064190814</v>
      </c>
      <c r="CK15" s="5">
        <f>(SUM(Deflateur_Valeur!AD15:AG15)/SUM(Deflateur_Valeur!Z15:AC15)-1)*100</f>
        <v>-4.0832336908156242</v>
      </c>
      <c r="CL15" s="5">
        <f>(SUM(Deflateur_Valeur!AH15:AK15)/SUM(Deflateur_Valeur!AD15:AG15)-1)*100</f>
        <v>4.3729078018033496</v>
      </c>
      <c r="CM15" s="5">
        <f>(SUM(Deflateur_Valeur!AL15:AO15)/SUM(Deflateur_Valeur!AH15:AK15)-1)*100</f>
        <v>10.529295878127654</v>
      </c>
      <c r="CN15" s="5">
        <f>(SUM(Deflateur_Valeur!AP15:AS15)/SUM(Deflateur_Valeur!AL15:AO15)-1)*100</f>
        <v>39.032853858979436</v>
      </c>
      <c r="CO15" s="5">
        <f>(SUM(Deflateur_Valeur!AT15:AW15)/SUM(Deflateur_Valeur!AP15:AS15)-1)*100</f>
        <v>5.2991126543475486</v>
      </c>
      <c r="CP15" s="5">
        <f>(SUM(Deflateur_Valeur!AX15:BA15)/SUM(Deflateur_Valeur!AT15:AW15)-1)*100</f>
        <v>1.6364490412112076</v>
      </c>
      <c r="CQ15" s="5">
        <f>(SUM(Deflateur_Valeur!BB15:BE15)/SUM(Deflateur_Valeur!AX15:BA15)-1)*100</f>
        <v>2.5912635888000191</v>
      </c>
      <c r="CR15" s="5">
        <f>(SUM(Deflateur_Valeur!BF15:BI15)/SUM(Deflateur_Valeur!BB15:BE15)-1)*100</f>
        <v>2.0442920523392916</v>
      </c>
      <c r="CS15" s="5">
        <f>(SUM(Deflateur_Valeur!BJ15:BM15)/SUM(Deflateur_Valeur!BF15:BI15)-1)*100</f>
        <v>-13.555280701452876</v>
      </c>
      <c r="CT15" s="5">
        <f>(SUM(Deflateur_Valeur!BN15:BQ15)/SUM(Deflateur_Valeur!BJ15:BM15)-1)*100</f>
        <v>-3.6941723031790774</v>
      </c>
      <c r="CU15" s="5">
        <f>(SUM(Deflateur_Valeur!BR15:BU15)/SUM(Deflateur_Valeur!BN15:BQ15)-1)*100</f>
        <v>-11.28788347451003</v>
      </c>
      <c r="CV15" s="5">
        <f>(SUM(Deflateur_Valeur!BV15:BY15)/SUM(Deflateur_Valeur!BR15:BU15)-1)*100</f>
        <v>-7.7127373850338738</v>
      </c>
      <c r="CW15" s="5">
        <f>(SUM(Deflateur_Valeur!BZ15:CC15)/SUM(Deflateur_Valeur!BV15:BY15)-1)*100</f>
        <v>-3.3248822075750861</v>
      </c>
      <c r="CX15" s="5">
        <f>(SUM(Deflateur_Valeur!CD15:CG15)/SUM(Deflateur_Valeur!BZ15:CC15)-1)*100</f>
        <v>-14.840998085165735</v>
      </c>
    </row>
    <row r="16" spans="1:102" x14ac:dyDescent="0.55000000000000004">
      <c r="A16" s="4" t="s">
        <v>11</v>
      </c>
      <c r="B16" s="5">
        <f>(Deflateur_Valeur!F16/Deflateur_Valeur!B16-1)*100</f>
        <v>-11.279511133674013</v>
      </c>
      <c r="C16" s="5">
        <f>(Deflateur_Valeur!G16/Deflateur_Valeur!C16-1)*100</f>
        <v>-13.942555405019474</v>
      </c>
      <c r="D16" s="5">
        <f>(Deflateur_Valeur!H16/Deflateur_Valeur!D16-1)*100</f>
        <v>-12.037284841165929</v>
      </c>
      <c r="E16" s="5">
        <f>(Deflateur_Valeur!I16/Deflateur_Valeur!E16-1)*100</f>
        <v>-4.3572852120234318</v>
      </c>
      <c r="F16" s="5">
        <f>(Deflateur_Valeur!J16/Deflateur_Valeur!F16-1)*100</f>
        <v>26.40516982893044</v>
      </c>
      <c r="G16" s="5">
        <f>(Deflateur_Valeur!K16/Deflateur_Valeur!G16-1)*100</f>
        <v>43.324738551982023</v>
      </c>
      <c r="H16" s="5">
        <f>(Deflateur_Valeur!L16/Deflateur_Valeur!H16-1)*100</f>
        <v>49.85463956777172</v>
      </c>
      <c r="I16" s="5">
        <f>(Deflateur_Valeur!M16/Deflateur_Valeur!I16-1)*100</f>
        <v>33.063765322224789</v>
      </c>
      <c r="J16" s="5">
        <f>(Deflateur_Valeur!N16/Deflateur_Valeur!J16-1)*100</f>
        <v>3.0379451321501216</v>
      </c>
      <c r="K16" s="5">
        <f>(Deflateur_Valeur!O16/Deflateur_Valeur!K16-1)*100</f>
        <v>-11.439077456128199</v>
      </c>
      <c r="L16" s="5">
        <f>(Deflateur_Valeur!P16/Deflateur_Valeur!L16-1)*100</f>
        <v>-19.643761432393735</v>
      </c>
      <c r="M16" s="5">
        <f>(Deflateur_Valeur!Q16/Deflateur_Valeur!M16-1)*100</f>
        <v>-19.258396463458126</v>
      </c>
      <c r="N16" s="5">
        <f>(Deflateur_Valeur!R16/Deflateur_Valeur!N16-1)*100</f>
        <v>-12.662169626970032</v>
      </c>
      <c r="O16" s="5">
        <f>(Deflateur_Valeur!S16/Deflateur_Valeur!O16-1)*100</f>
        <v>-8.6138111504490915</v>
      </c>
      <c r="P16" s="5">
        <f>(Deflateur_Valeur!T16/Deflateur_Valeur!P16-1)*100</f>
        <v>-7.0354904017631554</v>
      </c>
      <c r="Q16" s="5">
        <f>(Deflateur_Valeur!U16/Deflateur_Valeur!Q16-1)*100</f>
        <v>-5.9206715779778651</v>
      </c>
      <c r="R16" s="5">
        <f>(Deflateur_Valeur!V16/Deflateur_Valeur!R16-1)*100</f>
        <v>-4.4388948805505031</v>
      </c>
      <c r="S16" s="5">
        <f>(Deflateur_Valeur!W16/Deflateur_Valeur!S16-1)*100</f>
        <v>-2.6217644537855467</v>
      </c>
      <c r="T16" s="5">
        <f>(Deflateur_Valeur!X16/Deflateur_Valeur!T16-1)*100</f>
        <v>-1.2649557894952479</v>
      </c>
      <c r="U16" s="5">
        <f>(Deflateur_Valeur!Y16/Deflateur_Valeur!U16-1)*100</f>
        <v>2.1624921320447132</v>
      </c>
      <c r="V16" s="5">
        <f>(Deflateur_Valeur!Z16/Deflateur_Valeur!V16-1)*100</f>
        <v>6.2597215228961778</v>
      </c>
      <c r="W16" s="5">
        <f>(Deflateur_Valeur!AA16/Deflateur_Valeur!W16-1)*100</f>
        <v>5.0792925493223118</v>
      </c>
      <c r="X16" s="5">
        <f>(Deflateur_Valeur!AB16/Deflateur_Valeur!X16-1)*100</f>
        <v>3.889736280727818</v>
      </c>
      <c r="Y16" s="5">
        <f>(Deflateur_Valeur!AC16/Deflateur_Valeur!Y16-1)*100</f>
        <v>-0.57450159876618612</v>
      </c>
      <c r="Z16" s="5">
        <f>(Deflateur_Valeur!AD16/Deflateur_Valeur!Z16-1)*100</f>
        <v>-7.289532093736117</v>
      </c>
      <c r="AA16" s="5">
        <f>(Deflateur_Valeur!AE16/Deflateur_Valeur!AA16-1)*100</f>
        <v>-10.073194757807723</v>
      </c>
      <c r="AB16" s="5">
        <f>(Deflateur_Valeur!AF16/Deflateur_Valeur!AB16-1)*100</f>
        <v>-11.602640332575254</v>
      </c>
      <c r="AC16" s="5">
        <f>(Deflateur_Valeur!AG16/Deflateur_Valeur!AC16-1)*100</f>
        <v>-9.7586696596625444</v>
      </c>
      <c r="AD16" s="5">
        <f>(Deflateur_Valeur!AH16/Deflateur_Valeur!AD16-1)*100</f>
        <v>-5.4045230929670174</v>
      </c>
      <c r="AE16" s="5">
        <f>(Deflateur_Valeur!AI16/Deflateur_Valeur!AE16-1)*100</f>
        <v>-5.9697427983513514</v>
      </c>
      <c r="AF16" s="5">
        <f>(Deflateur_Valeur!AJ16/Deflateur_Valeur!AF16-1)*100</f>
        <v>-6.0133635408996184</v>
      </c>
      <c r="AG16" s="5">
        <f>(Deflateur_Valeur!AK16/Deflateur_Valeur!AG16-1)*100</f>
        <v>-6.5487214608758171</v>
      </c>
      <c r="AH16" s="5">
        <f>(Deflateur_Valeur!AL16/Deflateur_Valeur!AH16-1)*100</f>
        <v>-9.6138978473150782</v>
      </c>
      <c r="AI16" s="5">
        <f>(Deflateur_Valeur!AM16/Deflateur_Valeur!AI16-1)*100</f>
        <v>-10.622314442369586</v>
      </c>
      <c r="AJ16" s="5">
        <f>(Deflateur_Valeur!AN16/Deflateur_Valeur!AJ16-1)*100</f>
        <v>-8.8717271267833127</v>
      </c>
      <c r="AK16" s="5">
        <f>(Deflateur_Valeur!AO16/Deflateur_Valeur!AK16-1)*100</f>
        <v>-5.4324559145452529</v>
      </c>
      <c r="AL16" s="5">
        <f>(Deflateur_Valeur!AP16/Deflateur_Valeur!AL16-1)*100</f>
        <v>-0.60760342162924363</v>
      </c>
      <c r="AM16" s="5">
        <f>(Deflateur_Valeur!AQ16/Deflateur_Valeur!AM16-1)*100</f>
        <v>2.9299971057205054</v>
      </c>
      <c r="AN16" s="5">
        <f>(Deflateur_Valeur!AR16/Deflateur_Valeur!AN16-1)*100</f>
        <v>2.0682543937020847</v>
      </c>
      <c r="AO16" s="5">
        <f>(Deflateur_Valeur!AS16/Deflateur_Valeur!AO16-1)*100</f>
        <v>0.57831752452401908</v>
      </c>
      <c r="AP16" s="5">
        <f>(Deflateur_Valeur!AT16/Deflateur_Valeur!AP16-1)*100</f>
        <v>-4.2126043646272144</v>
      </c>
      <c r="AQ16" s="5">
        <f>(Deflateur_Valeur!AU16/Deflateur_Valeur!AQ16-1)*100</f>
        <v>-2.613165257413308</v>
      </c>
      <c r="AR16" s="5">
        <f>(Deflateur_Valeur!AV16/Deflateur_Valeur!AR16-1)*100</f>
        <v>-4.091751301574309</v>
      </c>
      <c r="AS16" s="5">
        <f>(Deflateur_Valeur!AW16/Deflateur_Valeur!AS16-1)*100</f>
        <v>-3.3999510525061227</v>
      </c>
      <c r="AT16" s="5">
        <f>(Deflateur_Valeur!AX16/Deflateur_Valeur!AT16-1)*100</f>
        <v>-1.1525283781005702</v>
      </c>
      <c r="AU16" s="5">
        <f>(Deflateur_Valeur!AY16/Deflateur_Valeur!AU16-1)*100</f>
        <v>-0.48641651547458586</v>
      </c>
      <c r="AV16" s="5">
        <f>(Deflateur_Valeur!AZ16/Deflateur_Valeur!AV16-1)*100</f>
        <v>0.97933318172092054</v>
      </c>
      <c r="AW16" s="5">
        <f>(Deflateur_Valeur!BA16/Deflateur_Valeur!AW16-1)*100</f>
        <v>1.2635384415760953</v>
      </c>
      <c r="AX16" s="5">
        <f>(Deflateur_Valeur!BB16/Deflateur_Valeur!AX16-1)*100</f>
        <v>3.5054871354113004</v>
      </c>
      <c r="AY16" s="5">
        <f>(Deflateur_Valeur!BC16/Deflateur_Valeur!AY16-1)*100</f>
        <v>0.69918891139040262</v>
      </c>
      <c r="AZ16" s="5">
        <f>(Deflateur_Valeur!BD16/Deflateur_Valeur!AZ16-1)*100</f>
        <v>0.11262552952504556</v>
      </c>
      <c r="BA16" s="5">
        <f>(Deflateur_Valeur!BE16/Deflateur_Valeur!BA16-1)*100</f>
        <v>1.7968086086950441</v>
      </c>
      <c r="BB16" s="5">
        <f>(Deflateur_Valeur!BF16/Deflateur_Valeur!BB16-1)*100</f>
        <v>-1.4116829722687796</v>
      </c>
      <c r="BC16" s="5">
        <f>(Deflateur_Valeur!BG16/Deflateur_Valeur!BC16-1)*100</f>
        <v>-1.0866088799832307</v>
      </c>
      <c r="BD16" s="5">
        <f>(Deflateur_Valeur!BH16/Deflateur_Valeur!BD16-1)*100</f>
        <v>1.340986137958522</v>
      </c>
      <c r="BE16" s="5">
        <f>(Deflateur_Valeur!BI16/Deflateur_Valeur!BE16-1)*100</f>
        <v>0.67195156664581202</v>
      </c>
      <c r="BF16" s="5">
        <f>(Deflateur_Valeur!BJ16/Deflateur_Valeur!BF16-1)*100</f>
        <v>2.5531349327730712</v>
      </c>
      <c r="BG16" s="5">
        <f>(Deflateur_Valeur!BK16/Deflateur_Valeur!BG16-1)*100</f>
        <v>3.9160780705884468</v>
      </c>
      <c r="BH16" s="5">
        <f>(Deflateur_Valeur!BL16/Deflateur_Valeur!BH16-1)*100</f>
        <v>3.0203286974484822</v>
      </c>
      <c r="BI16" s="5">
        <f>(Deflateur_Valeur!BM16/Deflateur_Valeur!BI16-1)*100</f>
        <v>-1.3224020057810759</v>
      </c>
      <c r="BJ16" s="5">
        <f>(Deflateur_Valeur!BN16/Deflateur_Valeur!BJ16-1)*100</f>
        <v>-4.1773944995739836</v>
      </c>
      <c r="BK16" s="5">
        <f>(Deflateur_Valeur!BO16/Deflateur_Valeur!BK16-1)*100</f>
        <v>-8.3089394011425011</v>
      </c>
      <c r="BL16" s="5">
        <f>(Deflateur_Valeur!BP16/Deflateur_Valeur!BL16-1)*100</f>
        <v>-10.314354274811189</v>
      </c>
      <c r="BM16" s="5">
        <f>(Deflateur_Valeur!BQ16/Deflateur_Valeur!BM16-1)*100</f>
        <v>-10.593273503312306</v>
      </c>
      <c r="BN16" s="5">
        <f>(Deflateur_Valeur!BR16/Deflateur_Valeur!BN16-1)*100</f>
        <v>-15.207218762884366</v>
      </c>
      <c r="BO16" s="5">
        <f>(Deflateur_Valeur!BS16/Deflateur_Valeur!BO16-1)*100</f>
        <v>-12.54973902919625</v>
      </c>
      <c r="BP16" s="5">
        <f>(Deflateur_Valeur!BT16/Deflateur_Valeur!BP16-1)*100</f>
        <v>-10.633725579856756</v>
      </c>
      <c r="BQ16" s="5">
        <f>(Deflateur_Valeur!BU16/Deflateur_Valeur!BQ16-1)*100</f>
        <v>-12.284339472093498</v>
      </c>
      <c r="BR16" s="5">
        <f>(Deflateur_Valeur!BV16/Deflateur_Valeur!BR16-1)*100</f>
        <v>3.2660098362666146</v>
      </c>
      <c r="BS16" s="5">
        <f>(Deflateur_Valeur!BW16/Deflateur_Valeur!BS16-1)*100</f>
        <v>1.4083337730017575</v>
      </c>
      <c r="BT16" s="5">
        <f>(Deflateur_Valeur!BX16/Deflateur_Valeur!BT16-1)*100</f>
        <v>-1.7695970087362234</v>
      </c>
      <c r="BU16" s="5">
        <f>(Deflateur_Valeur!BY16/Deflateur_Valeur!BU16-1)*100</f>
        <v>2.910721962438223</v>
      </c>
      <c r="BV16" s="5">
        <f>(Deflateur_Valeur!BZ16/Deflateur_Valeur!BV16-1)*100</f>
        <v>-6.4848615311222542</v>
      </c>
      <c r="BW16" s="5">
        <f>(Deflateur_Valeur!CA16/Deflateur_Valeur!BW16-1)*100</f>
        <v>-0.93935791874411034</v>
      </c>
      <c r="BX16" s="5">
        <f>(Deflateur_Valeur!CB16/Deflateur_Valeur!BX16-1)*100</f>
        <v>7.5353019882472561</v>
      </c>
      <c r="BY16" s="5">
        <f>(Deflateur_Valeur!CC16/Deflateur_Valeur!BY16-1)*100</f>
        <v>7.2775667831774804</v>
      </c>
      <c r="BZ16" s="5">
        <f>(Deflateur_Valeur!CD16/Deflateur_Valeur!BZ16-1)*100</f>
        <v>7.6912970387693846</v>
      </c>
      <c r="CA16" s="5">
        <f>(Deflateur_Valeur!CE16/Deflateur_Valeur!CA16-1)*100</f>
        <v>-3.0084643090268259</v>
      </c>
      <c r="CB16" s="5">
        <f>(Deflateur_Valeur!CF16/Deflateur_Valeur!CB16-1)*100</f>
        <v>-10.34841045107523</v>
      </c>
      <c r="CC16" s="5">
        <f>(Deflateur_Valeur!CG16/Deflateur_Valeur!CC16-1)*100</f>
        <v>-9.044871852007752</v>
      </c>
      <c r="CD16" s="5"/>
      <c r="CE16" s="5">
        <f>(SUM(Deflateur_Valeur!F16:I16)/SUM(Deflateur_Valeur!B16:E16)-1)*100</f>
        <v>-10.404159147970704</v>
      </c>
      <c r="CF16" s="5">
        <f>(SUM(Deflateur_Valeur!J16:M16)/SUM(Deflateur_Valeur!F16:I16)-1)*100</f>
        <v>38.000518411391738</v>
      </c>
      <c r="CG16" s="5">
        <f>(SUM(Deflateur_Valeur!N16:Q16)/SUM(Deflateur_Valeur!J16:M16)-1)*100</f>
        <v>-12.355191690923972</v>
      </c>
      <c r="CH16" s="5">
        <f>(SUM(Deflateur_Valeur!R16:U16)/SUM(Deflateur_Valeur!N16:Q16)-1)*100</f>
        <v>-8.6689201287511448</v>
      </c>
      <c r="CI16" s="5">
        <f>(SUM(Deflateur_Valeur!V16:Y16)/SUM(Deflateur_Valeur!R16:U16)-1)*100</f>
        <v>-1.579243823306431</v>
      </c>
      <c r="CJ16" s="5">
        <f>(SUM(Deflateur_Valeur!Z16:AC16)/SUM(Deflateur_Valeur!V16:Y16)-1)*100</f>
        <v>3.6415517176049184</v>
      </c>
      <c r="CK16" s="5">
        <f>(SUM(Deflateur_Valeur!AD16:AG16)/SUM(Deflateur_Valeur!Z16:AC16)-1)*100</f>
        <v>-9.6728484571545259</v>
      </c>
      <c r="CL16" s="5">
        <f>(SUM(Deflateur_Valeur!AH16:AK16)/SUM(Deflateur_Valeur!AD16:AG16)-1)*100</f>
        <v>-5.9738513252921681</v>
      </c>
      <c r="CM16" s="5">
        <f>(SUM(Deflateur_Valeur!AL16:AO16)/SUM(Deflateur_Valeur!AH16:AK16)-1)*100</f>
        <v>-8.6766568865030429</v>
      </c>
      <c r="CN16" s="5">
        <f>(SUM(Deflateur_Valeur!AP16:AS16)/SUM(Deflateur_Valeur!AL16:AO16)-1)*100</f>
        <v>1.2141229047543778</v>
      </c>
      <c r="CO16" s="5">
        <f>(SUM(Deflateur_Valeur!AT16:AW16)/SUM(Deflateur_Valeur!AP16:AS16)-1)*100</f>
        <v>-3.5800535457945037</v>
      </c>
      <c r="CP16" s="5">
        <f>(SUM(Deflateur_Valeur!AX16:BA16)/SUM(Deflateur_Valeur!AT16:AW16)-1)*100</f>
        <v>0.13961589824393883</v>
      </c>
      <c r="CQ16" s="5">
        <f>(SUM(Deflateur_Valeur!BB16:BE16)/SUM(Deflateur_Valeur!AX16:BA16)-1)*100</f>
        <v>1.5314930542839278</v>
      </c>
      <c r="CR16" s="5">
        <f>(SUM(Deflateur_Valeur!BF16:BI16)/SUM(Deflateur_Valeur!BB16:BE16)-1)*100</f>
        <v>-0.13442199641492403</v>
      </c>
      <c r="CS16" s="5">
        <f>(SUM(Deflateur_Valeur!BJ16:BM16)/SUM(Deflateur_Valeur!BF16:BI16)-1)*100</f>
        <v>2.0194449500309908</v>
      </c>
      <c r="CT16" s="5">
        <f>(SUM(Deflateur_Valeur!BN16:BQ16)/SUM(Deflateur_Valeur!BJ16:BM16)-1)*100</f>
        <v>-8.32756817658038</v>
      </c>
      <c r="CU16" s="5">
        <f>(SUM(Deflateur_Valeur!BR16:BU16)/SUM(Deflateur_Valeur!BN16:BQ16)-1)*100</f>
        <v>-12.720152696676646</v>
      </c>
      <c r="CV16" s="5">
        <f>(SUM(Deflateur_Valeur!BV16:BY16)/SUM(Deflateur_Valeur!BR16:BU16)-1)*100</f>
        <v>1.4529786375971243</v>
      </c>
      <c r="CW16" s="5">
        <f>(SUM(Deflateur_Valeur!BZ16:CC16)/SUM(Deflateur_Valeur!BV16:BY16)-1)*100</f>
        <v>1.6737167833543731</v>
      </c>
      <c r="CX16" s="5">
        <f>(SUM(Deflateur_Valeur!CD16:CG16)/SUM(Deflateur_Valeur!BZ16:CC16)-1)*100</f>
        <v>-3.8753685601219945</v>
      </c>
    </row>
    <row r="17" spans="1:102" x14ac:dyDescent="0.55000000000000004">
      <c r="A17" s="4" t="s">
        <v>12</v>
      </c>
      <c r="B17" s="5">
        <f>(Deflateur_Valeur!F17/Deflateur_Valeur!B17-1)*100</f>
        <v>4.0279835888459514</v>
      </c>
      <c r="C17" s="5">
        <f>(Deflateur_Valeur!G17/Deflateur_Valeur!C17-1)*100</f>
        <v>2.8093278223928264</v>
      </c>
      <c r="D17" s="5">
        <f>(Deflateur_Valeur!H17/Deflateur_Valeur!D17-1)*100</f>
        <v>6.9415794924073015</v>
      </c>
      <c r="E17" s="5">
        <f>(Deflateur_Valeur!I17/Deflateur_Valeur!E17-1)*100</f>
        <v>17.074044454233238</v>
      </c>
      <c r="F17" s="5">
        <f>(Deflateur_Valeur!J17/Deflateur_Valeur!F17-1)*100</f>
        <v>29.827687203370481</v>
      </c>
      <c r="G17" s="5">
        <f>(Deflateur_Valeur!K17/Deflateur_Valeur!G17-1)*100</f>
        <v>45.03110044124854</v>
      </c>
      <c r="H17" s="5">
        <f>(Deflateur_Valeur!L17/Deflateur_Valeur!H17-1)*100</f>
        <v>51.377688092418538</v>
      </c>
      <c r="I17" s="5">
        <f>(Deflateur_Valeur!M17/Deflateur_Valeur!I17-1)*100</f>
        <v>42.791347566810536</v>
      </c>
      <c r="J17" s="5">
        <f>(Deflateur_Valeur!N17/Deflateur_Valeur!J17-1)*100</f>
        <v>21.459554959691939</v>
      </c>
      <c r="K17" s="5">
        <f>(Deflateur_Valeur!O17/Deflateur_Valeur!K17-1)*100</f>
        <v>14.872111305603376</v>
      </c>
      <c r="L17" s="5">
        <f>(Deflateur_Valeur!P17/Deflateur_Valeur!L17-1)*100</f>
        <v>5.6765971066320864</v>
      </c>
      <c r="M17" s="5">
        <f>(Deflateur_Valeur!Q17/Deflateur_Valeur!M17-1)*100</f>
        <v>14.724500958629338</v>
      </c>
      <c r="N17" s="5">
        <f>(Deflateur_Valeur!R17/Deflateur_Valeur!N17-1)*100</f>
        <v>5.5424219929690599</v>
      </c>
      <c r="O17" s="5">
        <f>(Deflateur_Valeur!S17/Deflateur_Valeur!O17-1)*100</f>
        <v>11.210398483120066</v>
      </c>
      <c r="P17" s="5">
        <f>(Deflateur_Valeur!T17/Deflateur_Valeur!P17-1)*100</f>
        <v>35.35465181649657</v>
      </c>
      <c r="Q17" s="5">
        <f>(Deflateur_Valeur!U17/Deflateur_Valeur!Q17-1)*100</f>
        <v>26.987817620060504</v>
      </c>
      <c r="R17" s="5">
        <f>(Deflateur_Valeur!V17/Deflateur_Valeur!R17-1)*100</f>
        <v>46.373721333933872</v>
      </c>
      <c r="S17" s="5">
        <f>(Deflateur_Valeur!W17/Deflateur_Valeur!S17-1)*100</f>
        <v>24.503494394176961</v>
      </c>
      <c r="T17" s="5">
        <f>(Deflateur_Valeur!X17/Deflateur_Valeur!T17-1)*100</f>
        <v>-2.3803444293680753</v>
      </c>
      <c r="U17" s="5">
        <f>(Deflateur_Valeur!Y17/Deflateur_Valeur!U17-1)*100</f>
        <v>4.8290694701119907</v>
      </c>
      <c r="V17" s="5">
        <f>(Deflateur_Valeur!Z17/Deflateur_Valeur!V17-1)*100</f>
        <v>14.976700696284517</v>
      </c>
      <c r="W17" s="5">
        <f>(Deflateur_Valeur!AA17/Deflateur_Valeur!W17-1)*100</f>
        <v>29.700422879829546</v>
      </c>
      <c r="X17" s="5">
        <f>(Deflateur_Valeur!AB17/Deflateur_Valeur!X17-1)*100</f>
        <v>41.426498410519216</v>
      </c>
      <c r="Y17" s="5">
        <f>(Deflateur_Valeur!AC17/Deflateur_Valeur!Y17-1)*100</f>
        <v>28.104165469815712</v>
      </c>
      <c r="Z17" s="5">
        <f>(Deflateur_Valeur!AD17/Deflateur_Valeur!Z17-1)*100</f>
        <v>33.157233034200303</v>
      </c>
      <c r="AA17" s="5">
        <f>(Deflateur_Valeur!AE17/Deflateur_Valeur!AA17-1)*100</f>
        <v>31.198321263109907</v>
      </c>
      <c r="AB17" s="5">
        <f>(Deflateur_Valeur!AF17/Deflateur_Valeur!AB17-1)*100</f>
        <v>12.065770403740505</v>
      </c>
      <c r="AC17" s="5">
        <f>(Deflateur_Valeur!AG17/Deflateur_Valeur!AC17-1)*100</f>
        <v>17.730722342290363</v>
      </c>
      <c r="AD17" s="5">
        <f>(Deflateur_Valeur!AH17/Deflateur_Valeur!AD17-1)*100</f>
        <v>28.18448369444766</v>
      </c>
      <c r="AE17" s="5">
        <f>(Deflateur_Valeur!AI17/Deflateur_Valeur!AE17-1)*100</f>
        <v>7.1990360867733694</v>
      </c>
      <c r="AF17" s="5">
        <f>(Deflateur_Valeur!AJ17/Deflateur_Valeur!AF17-1)*100</f>
        <v>22.40001244214238</v>
      </c>
      <c r="AG17" s="5">
        <f>(Deflateur_Valeur!AK17/Deflateur_Valeur!AG17-1)*100</f>
        <v>-13.699032321117121</v>
      </c>
      <c r="AH17" s="5">
        <f>(Deflateur_Valeur!AL17/Deflateur_Valeur!AH17-1)*100</f>
        <v>-26.764261535691357</v>
      </c>
      <c r="AI17" s="5">
        <f>(Deflateur_Valeur!AM17/Deflateur_Valeur!AI17-1)*100</f>
        <v>-27.975170030223783</v>
      </c>
      <c r="AJ17" s="5">
        <f>(Deflateur_Valeur!AN17/Deflateur_Valeur!AJ17-1)*100</f>
        <v>-44.389043355314108</v>
      </c>
      <c r="AK17" s="5">
        <f>(Deflateur_Valeur!AO17/Deflateur_Valeur!AK17-1)*100</f>
        <v>-7.5828877374232606</v>
      </c>
      <c r="AL17" s="5">
        <f>(Deflateur_Valeur!AP17/Deflateur_Valeur!AL17-1)*100</f>
        <v>-28.150495781306383</v>
      </c>
      <c r="AM17" s="5">
        <f>(Deflateur_Valeur!AQ17/Deflateur_Valeur!AM17-1)*100</f>
        <v>22.930671787665879</v>
      </c>
      <c r="AN17" s="5">
        <f>(Deflateur_Valeur!AR17/Deflateur_Valeur!AN17-1)*100</f>
        <v>58.867505155014221</v>
      </c>
      <c r="AO17" s="5">
        <f>(Deflateur_Valeur!AS17/Deflateur_Valeur!AO17-1)*100</f>
        <v>-3.3750869855174392</v>
      </c>
      <c r="AP17" s="5">
        <f>(Deflateur_Valeur!AT17/Deflateur_Valeur!AP17-1)*100</f>
        <v>4.8135970098999836</v>
      </c>
      <c r="AQ17" s="5">
        <f>(Deflateur_Valeur!AU17/Deflateur_Valeur!AQ17-1)*100</f>
        <v>-29.400118699569123</v>
      </c>
      <c r="AR17" s="5">
        <f>(Deflateur_Valeur!AV17/Deflateur_Valeur!AR17-1)*100</f>
        <v>-34.093864153932252</v>
      </c>
      <c r="AS17" s="5">
        <f>(Deflateur_Valeur!AW17/Deflateur_Valeur!AS17-1)*100</f>
        <v>-11.897328568244102</v>
      </c>
      <c r="AT17" s="5">
        <f>(Deflateur_Valeur!AX17/Deflateur_Valeur!AT17-1)*100</f>
        <v>0.54457264928955418</v>
      </c>
      <c r="AU17" s="5">
        <f>(Deflateur_Valeur!AY17/Deflateur_Valeur!AU17-1)*100</f>
        <v>4.5891916659228427</v>
      </c>
      <c r="AV17" s="5">
        <f>(Deflateur_Valeur!AZ17/Deflateur_Valeur!AV17-1)*100</f>
        <v>16.534331839711381</v>
      </c>
      <c r="AW17" s="5">
        <f>(Deflateur_Valeur!BA17/Deflateur_Valeur!AW17-1)*100</f>
        <v>15.250514895305468</v>
      </c>
      <c r="AX17" s="5">
        <f>(Deflateur_Valeur!BB17/Deflateur_Valeur!AX17-1)*100</f>
        <v>8.5621519155132617</v>
      </c>
      <c r="AY17" s="5">
        <f>(Deflateur_Valeur!BC17/Deflateur_Valeur!AY17-1)*100</f>
        <v>2.0950709287131053</v>
      </c>
      <c r="AZ17" s="5">
        <f>(Deflateur_Valeur!BD17/Deflateur_Valeur!AZ17-1)*100</f>
        <v>0.66040362655488405</v>
      </c>
      <c r="BA17" s="5">
        <f>(Deflateur_Valeur!BE17/Deflateur_Valeur!BA17-1)*100</f>
        <v>-0.55984028047659784</v>
      </c>
      <c r="BB17" s="5">
        <f>(Deflateur_Valeur!BF17/Deflateur_Valeur!BB17-1)*100</f>
        <v>-2.5997402549812199</v>
      </c>
      <c r="BC17" s="5">
        <f>(Deflateur_Valeur!BG17/Deflateur_Valeur!BC17-1)*100</f>
        <v>2.680051483699919</v>
      </c>
      <c r="BD17" s="5">
        <f>(Deflateur_Valeur!BH17/Deflateur_Valeur!BD17-1)*100</f>
        <v>-2.1716914759287276</v>
      </c>
      <c r="BE17" s="5">
        <f>(Deflateur_Valeur!BI17/Deflateur_Valeur!BE17-1)*100</f>
        <v>0.5058905997766372</v>
      </c>
      <c r="BF17" s="5">
        <f>(Deflateur_Valeur!BJ17/Deflateur_Valeur!BF17-1)*100</f>
        <v>4.0072196276439431</v>
      </c>
      <c r="BG17" s="5">
        <f>(Deflateur_Valeur!BK17/Deflateur_Valeur!BG17-1)*100</f>
        <v>2.7613351242894879</v>
      </c>
      <c r="BH17" s="5">
        <f>(Deflateur_Valeur!BL17/Deflateur_Valeur!BH17-1)*100</f>
        <v>1.74671821272947</v>
      </c>
      <c r="BI17" s="5">
        <f>(Deflateur_Valeur!BM17/Deflateur_Valeur!BI17-1)*100</f>
        <v>0.10626598337244442</v>
      </c>
      <c r="BJ17" s="5">
        <f>(Deflateur_Valeur!BN17/Deflateur_Valeur!BJ17-1)*100</f>
        <v>-5.8387439402454717</v>
      </c>
      <c r="BK17" s="5">
        <f>(Deflateur_Valeur!BO17/Deflateur_Valeur!BK17-1)*100</f>
        <v>-8.4084978854617294</v>
      </c>
      <c r="BL17" s="5">
        <f>(Deflateur_Valeur!BP17/Deflateur_Valeur!BL17-1)*100</f>
        <v>-7.5862123477301928</v>
      </c>
      <c r="BM17" s="5">
        <f>(Deflateur_Valeur!BQ17/Deflateur_Valeur!BM17-1)*100</f>
        <v>-9.6188508585288943</v>
      </c>
      <c r="BN17" s="5">
        <f>(Deflateur_Valeur!BR17/Deflateur_Valeur!BN17-1)*100</f>
        <v>-8.6647883328887509</v>
      </c>
      <c r="BO17" s="5">
        <f>(Deflateur_Valeur!BS17/Deflateur_Valeur!BO17-1)*100</f>
        <v>-5.3422601213623526</v>
      </c>
      <c r="BP17" s="5">
        <f>(Deflateur_Valeur!BT17/Deflateur_Valeur!BP17-1)*100</f>
        <v>-2.3511135254584814</v>
      </c>
      <c r="BQ17" s="5">
        <f>(Deflateur_Valeur!BU17/Deflateur_Valeur!BQ17-1)*100</f>
        <v>-2.2018906016427753</v>
      </c>
      <c r="BR17" s="5">
        <f>(Deflateur_Valeur!BV17/Deflateur_Valeur!BR17-1)*100</f>
        <v>16.501168727313154</v>
      </c>
      <c r="BS17" s="5">
        <f>(Deflateur_Valeur!BW17/Deflateur_Valeur!BS17-1)*100</f>
        <v>8.2400007733322234</v>
      </c>
      <c r="BT17" s="5">
        <f>(Deflateur_Valeur!BX17/Deflateur_Valeur!BT17-1)*100</f>
        <v>0.57188858622390093</v>
      </c>
      <c r="BU17" s="5">
        <f>(Deflateur_Valeur!BY17/Deflateur_Valeur!BU17-1)*100</f>
        <v>0.42795375528448254</v>
      </c>
      <c r="BV17" s="5">
        <f>(Deflateur_Valeur!BZ17/Deflateur_Valeur!BV17-1)*100</f>
        <v>-9.6549446019811072</v>
      </c>
      <c r="BW17" s="5">
        <f>(Deflateur_Valeur!CA17/Deflateur_Valeur!BW17-1)*100</f>
        <v>-6.5567924099655617</v>
      </c>
      <c r="BX17" s="5">
        <f>(Deflateur_Valeur!CB17/Deflateur_Valeur!BX17-1)*100</f>
        <v>-2.7034620106281659</v>
      </c>
      <c r="BY17" s="5">
        <f>(Deflateur_Valeur!CC17/Deflateur_Valeur!BY17-1)*100</f>
        <v>-1.0183929482623921</v>
      </c>
      <c r="BZ17" s="5">
        <f>(Deflateur_Valeur!CD17/Deflateur_Valeur!BZ17-1)*100</f>
        <v>1.348855620121947</v>
      </c>
      <c r="CA17" s="5">
        <f>(Deflateur_Valeur!CE17/Deflateur_Valeur!CA17-1)*100</f>
        <v>2.9892576617079003</v>
      </c>
      <c r="CB17" s="5">
        <f>(Deflateur_Valeur!CF17/Deflateur_Valeur!CB17-1)*100</f>
        <v>3.1127518689442191</v>
      </c>
      <c r="CC17" s="5">
        <f>(Deflateur_Valeur!CG17/Deflateur_Valeur!CC17-1)*100</f>
        <v>2.6923232481481874</v>
      </c>
      <c r="CD17" s="5"/>
      <c r="CE17" s="5">
        <f>(SUM(Deflateur_Valeur!F17:I17)/SUM(Deflateur_Valeur!B17:E17)-1)*100</f>
        <v>7.7132338394698241</v>
      </c>
      <c r="CF17" s="5">
        <f>(SUM(Deflateur_Valeur!J17:M17)/SUM(Deflateur_Valeur!F17:I17)-1)*100</f>
        <v>42.326968365133077</v>
      </c>
      <c r="CG17" s="5">
        <f>(SUM(Deflateur_Valeur!N17:Q17)/SUM(Deflateur_Valeur!J17:M17)-1)*100</f>
        <v>13.855156046369199</v>
      </c>
      <c r="CH17" s="5">
        <f>(SUM(Deflateur_Valeur!R17:U17)/SUM(Deflateur_Valeur!N17:Q17)-1)*100</f>
        <v>20.128714367146561</v>
      </c>
      <c r="CI17" s="5">
        <f>(SUM(Deflateur_Valeur!V17:Y17)/SUM(Deflateur_Valeur!R17:U17)-1)*100</f>
        <v>15.882743628550887</v>
      </c>
      <c r="CJ17" s="5">
        <f>(SUM(Deflateur_Valeur!Z17:AC17)/SUM(Deflateur_Valeur!V17:Y17)-1)*100</f>
        <v>28.169272042157758</v>
      </c>
      <c r="CK17" s="5">
        <f>(SUM(Deflateur_Valeur!AD17:AG17)/SUM(Deflateur_Valeur!Z17:AC17)-1)*100</f>
        <v>23.210615670628986</v>
      </c>
      <c r="CL17" s="5">
        <f>(SUM(Deflateur_Valeur!AH17:AK17)/SUM(Deflateur_Valeur!AD17:AG17)-1)*100</f>
        <v>10.809279481783562</v>
      </c>
      <c r="CM17" s="5">
        <f>(SUM(Deflateur_Valeur!AL17:AO17)/SUM(Deflateur_Valeur!AH17:AK17)-1)*100</f>
        <v>-27.868810713066893</v>
      </c>
      <c r="CN17" s="5">
        <f>(SUM(Deflateur_Valeur!AP17:AS17)/SUM(Deflateur_Valeur!AL17:AO17)-1)*100</f>
        <v>8.3232052625352271</v>
      </c>
      <c r="CO17" s="5">
        <f>(SUM(Deflateur_Valeur!AT17:AW17)/SUM(Deflateur_Valeur!AP17:AS17)-1)*100</f>
        <v>-20.122506648179439</v>
      </c>
      <c r="CP17" s="5">
        <f>(SUM(Deflateur_Valeur!AX17:BA17)/SUM(Deflateur_Valeur!AT17:AW17)-1)*100</f>
        <v>9.04315439356842</v>
      </c>
      <c r="CQ17" s="5">
        <f>(SUM(Deflateur_Valeur!BB17:BE17)/SUM(Deflateur_Valeur!AX17:BA17)-1)*100</f>
        <v>2.5760446674603754</v>
      </c>
      <c r="CR17" s="5">
        <f>(SUM(Deflateur_Valeur!BF17:BI17)/SUM(Deflateur_Valeur!BB17:BE17)-1)*100</f>
        <v>-0.42395181024271755</v>
      </c>
      <c r="CS17" s="5">
        <f>(SUM(Deflateur_Valeur!BJ17:BM17)/SUM(Deflateur_Valeur!BF17:BI17)-1)*100</f>
        <v>2.140909668706148</v>
      </c>
      <c r="CT17" s="5">
        <f>(SUM(Deflateur_Valeur!BN17:BQ17)/SUM(Deflateur_Valeur!BJ17:BM17)-1)*100</f>
        <v>-7.8621989513643413</v>
      </c>
      <c r="CU17" s="5">
        <f>(SUM(Deflateur_Valeur!BR17:BU17)/SUM(Deflateur_Valeur!BN17:BQ17)-1)*100</f>
        <v>-4.6854186113265968</v>
      </c>
      <c r="CV17" s="5">
        <f>(SUM(Deflateur_Valeur!BV17:BY17)/SUM(Deflateur_Valeur!BR17:BU17)-1)*100</f>
        <v>6.36383943823986</v>
      </c>
      <c r="CW17" s="5">
        <f>(SUM(Deflateur_Valeur!BZ17:CC17)/SUM(Deflateur_Valeur!BV17:BY17)-1)*100</f>
        <v>-5.1532500831950383</v>
      </c>
      <c r="CX17" s="5">
        <f>(SUM(Deflateur_Valeur!CD17:CG17)/SUM(Deflateur_Valeur!BZ17:CC17)-1)*100</f>
        <v>2.5251665082780539</v>
      </c>
    </row>
    <row r="18" spans="1:102" x14ac:dyDescent="0.55000000000000004">
      <c r="A18" s="4" t="s">
        <v>13</v>
      </c>
      <c r="B18" s="5">
        <f>(Deflateur_Valeur!F18/Deflateur_Valeur!B18-1)*100</f>
        <v>0.16114198889531917</v>
      </c>
      <c r="C18" s="5">
        <f>(Deflateur_Valeur!G18/Deflateur_Valeur!C18-1)*100</f>
        <v>4.1464743382283897</v>
      </c>
      <c r="D18" s="5">
        <f>(Deflateur_Valeur!H18/Deflateur_Valeur!D18-1)*100</f>
        <v>10.159030681447078</v>
      </c>
      <c r="E18" s="5">
        <f>(Deflateur_Valeur!I18/Deflateur_Valeur!E18-1)*100</f>
        <v>23.016282084693906</v>
      </c>
      <c r="F18" s="5">
        <f>(Deflateur_Valeur!J18/Deflateur_Valeur!F18-1)*100</f>
        <v>43.958392396868781</v>
      </c>
      <c r="G18" s="5">
        <f>(Deflateur_Valeur!K18/Deflateur_Valeur!G18-1)*100</f>
        <v>50.308895761239071</v>
      </c>
      <c r="H18" s="5">
        <f>(Deflateur_Valeur!L18/Deflateur_Valeur!H18-1)*100</f>
        <v>51.434853659168709</v>
      </c>
      <c r="I18" s="5">
        <f>(Deflateur_Valeur!M18/Deflateur_Valeur!I18-1)*100</f>
        <v>38.551191199331768</v>
      </c>
      <c r="J18" s="5">
        <f>(Deflateur_Valeur!N18/Deflateur_Valeur!J18-1)*100</f>
        <v>13.108391537882881</v>
      </c>
      <c r="K18" s="5">
        <f>(Deflateur_Valeur!O18/Deflateur_Valeur!K18-1)*100</f>
        <v>2.2666236063445977</v>
      </c>
      <c r="L18" s="5">
        <f>(Deflateur_Valeur!P18/Deflateur_Valeur!L18-1)*100</f>
        <v>-8.5701824156444886</v>
      </c>
      <c r="M18" s="5">
        <f>(Deflateur_Valeur!Q18/Deflateur_Valeur!M18-1)*100</f>
        <v>-13.028420001339459</v>
      </c>
      <c r="N18" s="5">
        <f>(Deflateur_Valeur!R18/Deflateur_Valeur!N18-1)*100</f>
        <v>-4.3655705216421481</v>
      </c>
      <c r="O18" s="5">
        <f>(Deflateur_Valeur!S18/Deflateur_Valeur!O18-1)*100</f>
        <v>-9.3410691268003276E-3</v>
      </c>
      <c r="P18" s="5">
        <f>(Deflateur_Valeur!T18/Deflateur_Valeur!P18-1)*100</f>
        <v>6.4592181413995586</v>
      </c>
      <c r="Q18" s="5">
        <f>(Deflateur_Valeur!U18/Deflateur_Valeur!Q18-1)*100</f>
        <v>13.022791896846964</v>
      </c>
      <c r="R18" s="5">
        <f>(Deflateur_Valeur!V18/Deflateur_Valeur!R18-1)*100</f>
        <v>19.733366095155635</v>
      </c>
      <c r="S18" s="5">
        <f>(Deflateur_Valeur!W18/Deflateur_Valeur!S18-1)*100</f>
        <v>24.902289842790527</v>
      </c>
      <c r="T18" s="5">
        <f>(Deflateur_Valeur!X18/Deflateur_Valeur!T18-1)*100</f>
        <v>25.046337170336976</v>
      </c>
      <c r="U18" s="5">
        <f>(Deflateur_Valeur!Y18/Deflateur_Valeur!U18-1)*100</f>
        <v>26.146577903102287</v>
      </c>
      <c r="V18" s="5">
        <f>(Deflateur_Valeur!Z18/Deflateur_Valeur!V18-1)*100</f>
        <v>22.519758727581763</v>
      </c>
      <c r="W18" s="5">
        <f>(Deflateur_Valeur!AA18/Deflateur_Valeur!W18-1)*100</f>
        <v>16.116815285730411</v>
      </c>
      <c r="X18" s="5">
        <f>(Deflateur_Valeur!AB18/Deflateur_Valeur!X18-1)*100</f>
        <v>17.600675313965496</v>
      </c>
      <c r="Y18" s="5">
        <f>(Deflateur_Valeur!AC18/Deflateur_Valeur!Y18-1)*100</f>
        <v>16.252821370114678</v>
      </c>
      <c r="Z18" s="5">
        <f>(Deflateur_Valeur!AD18/Deflateur_Valeur!Z18-1)*100</f>
        <v>9.0360207389273981</v>
      </c>
      <c r="AA18" s="5">
        <f>(Deflateur_Valeur!AE18/Deflateur_Valeur!AA18-1)*100</f>
        <v>15.327022909002253</v>
      </c>
      <c r="AB18" s="5">
        <f>(Deflateur_Valeur!AF18/Deflateur_Valeur!AB18-1)*100</f>
        <v>19.520205253738787</v>
      </c>
      <c r="AC18" s="5">
        <f>(Deflateur_Valeur!AG18/Deflateur_Valeur!AC18-1)*100</f>
        <v>25.982752390146601</v>
      </c>
      <c r="AD18" s="5">
        <f>(Deflateur_Valeur!AH18/Deflateur_Valeur!AD18-1)*100</f>
        <v>34.237525726420024</v>
      </c>
      <c r="AE18" s="5">
        <f>(Deflateur_Valeur!AI18/Deflateur_Valeur!AE18-1)*100</f>
        <v>30.919318912269066</v>
      </c>
      <c r="AF18" s="5">
        <f>(Deflateur_Valeur!AJ18/Deflateur_Valeur!AF18-1)*100</f>
        <v>22.560038669911098</v>
      </c>
      <c r="AG18" s="5">
        <f>(Deflateur_Valeur!AK18/Deflateur_Valeur!AG18-1)*100</f>
        <v>6.364473514619351</v>
      </c>
      <c r="AH18" s="5">
        <f>(Deflateur_Valeur!AL18/Deflateur_Valeur!AH18-1)*100</f>
        <v>-16.176650355295685</v>
      </c>
      <c r="AI18" s="5">
        <f>(Deflateur_Valeur!AM18/Deflateur_Valeur!AI18-1)*100</f>
        <v>-31.027643897964253</v>
      </c>
      <c r="AJ18" s="5">
        <f>(Deflateur_Valeur!AN18/Deflateur_Valeur!AJ18-1)*100</f>
        <v>-39.496205755416284</v>
      </c>
      <c r="AK18" s="5">
        <f>(Deflateur_Valeur!AO18/Deflateur_Valeur!AK18-1)*100</f>
        <v>-40.779321351515463</v>
      </c>
      <c r="AL18" s="5">
        <f>(Deflateur_Valeur!AP18/Deflateur_Valeur!AL18-1)*100</f>
        <v>-24.184946944693142</v>
      </c>
      <c r="AM18" s="5">
        <f>(Deflateur_Valeur!AQ18/Deflateur_Valeur!AM18-1)*100</f>
        <v>-6.8095351439005132</v>
      </c>
      <c r="AN18" s="5">
        <f>(Deflateur_Valeur!AR18/Deflateur_Valeur!AN18-1)*100</f>
        <v>8.8425378104522991</v>
      </c>
      <c r="AO18" s="5">
        <f>(Deflateur_Valeur!AS18/Deflateur_Valeur!AO18-1)*100</f>
        <v>14.000244972211352</v>
      </c>
      <c r="AP18" s="5">
        <f>(Deflateur_Valeur!AT18/Deflateur_Valeur!AP18-1)*100</f>
        <v>-2.6218661939259702</v>
      </c>
      <c r="AQ18" s="5">
        <f>(Deflateur_Valeur!AU18/Deflateur_Valeur!AQ18-1)*100</f>
        <v>-8.1552102797741828</v>
      </c>
      <c r="AR18" s="5">
        <f>(Deflateur_Valeur!AV18/Deflateur_Valeur!AR18-1)*100</f>
        <v>-10.917365139324875</v>
      </c>
      <c r="AS18" s="5">
        <f>(Deflateur_Valeur!AW18/Deflateur_Valeur!AS18-1)*100</f>
        <v>-9.9506524748845351</v>
      </c>
      <c r="AT18" s="5">
        <f>(Deflateur_Valeur!AX18/Deflateur_Valeur!AT18-1)*100</f>
        <v>-2.2969424893120594</v>
      </c>
      <c r="AU18" s="5">
        <f>(Deflateur_Valeur!AY18/Deflateur_Valeur!AU18-1)*100</f>
        <v>-2.327145445625467</v>
      </c>
      <c r="AV18" s="5">
        <f>(Deflateur_Valeur!AZ18/Deflateur_Valeur!AV18-1)*100</f>
        <v>-1.3283282985869449</v>
      </c>
      <c r="AW18" s="5">
        <f>(Deflateur_Valeur!BA18/Deflateur_Valeur!AW18-1)*100</f>
        <v>1.3258741267621055</v>
      </c>
      <c r="AX18" s="5">
        <f>(Deflateur_Valeur!BB18/Deflateur_Valeur!AX18-1)*100</f>
        <v>-0.81143650785350241</v>
      </c>
      <c r="AY18" s="5">
        <f>(Deflateur_Valeur!BC18/Deflateur_Valeur!AY18-1)*100</f>
        <v>-2.9416595085385966</v>
      </c>
      <c r="AZ18" s="5">
        <f>(Deflateur_Valeur!BD18/Deflateur_Valeur!AZ18-1)*100</f>
        <v>-6.2712742475029115</v>
      </c>
      <c r="BA18" s="5">
        <f>(Deflateur_Valeur!BE18/Deflateur_Valeur!BA18-1)*100</f>
        <v>-6.5024778944349766</v>
      </c>
      <c r="BB18" s="5">
        <f>(Deflateur_Valeur!BF18/Deflateur_Valeur!BB18-1)*100</f>
        <v>-4.6322482986206897</v>
      </c>
      <c r="BC18" s="5">
        <f>(Deflateur_Valeur!BG18/Deflateur_Valeur!BC18-1)*100</f>
        <v>-2.2320258163669005</v>
      </c>
      <c r="BD18" s="5">
        <f>(Deflateur_Valeur!BH18/Deflateur_Valeur!BD18-1)*100</f>
        <v>3.8688333052980806</v>
      </c>
      <c r="BE18" s="5">
        <f>(Deflateur_Valeur!BI18/Deflateur_Valeur!BE18-1)*100</f>
        <v>3.7580498184241806</v>
      </c>
      <c r="BF18" s="5">
        <f>(Deflateur_Valeur!BJ18/Deflateur_Valeur!BF18-1)*100</f>
        <v>0.54156720731703967</v>
      </c>
      <c r="BG18" s="5">
        <f>(Deflateur_Valeur!BK18/Deflateur_Valeur!BG18-1)*100</f>
        <v>1.836043095826656</v>
      </c>
      <c r="BH18" s="5">
        <f>(Deflateur_Valeur!BL18/Deflateur_Valeur!BH18-1)*100</f>
        <v>-2.2382726510561279</v>
      </c>
      <c r="BI18" s="5">
        <f>(Deflateur_Valeur!BM18/Deflateur_Valeur!BI18-1)*100</f>
        <v>-1.5684683490194917</v>
      </c>
      <c r="BJ18" s="5">
        <f>(Deflateur_Valeur!BN18/Deflateur_Valeur!BJ18-1)*100</f>
        <v>-0.61417394077232235</v>
      </c>
      <c r="BK18" s="5">
        <f>(Deflateur_Valeur!BO18/Deflateur_Valeur!BK18-1)*100</f>
        <v>-10.004732342779077</v>
      </c>
      <c r="BL18" s="5">
        <f>(Deflateur_Valeur!BP18/Deflateur_Valeur!BL18-1)*100</f>
        <v>-11.624700930909581</v>
      </c>
      <c r="BM18" s="5">
        <f>(Deflateur_Valeur!BQ18/Deflateur_Valeur!BM18-1)*100</f>
        <v>-14.110137227075759</v>
      </c>
      <c r="BN18" s="5">
        <f>(Deflateur_Valeur!BR18/Deflateur_Valeur!BN18-1)*100</f>
        <v>-28.589418010956368</v>
      </c>
      <c r="BO18" s="5">
        <f>(Deflateur_Valeur!BS18/Deflateur_Valeur!BO18-1)*100</f>
        <v>-15.765054598636652</v>
      </c>
      <c r="BP18" s="5">
        <f>(Deflateur_Valeur!BT18/Deflateur_Valeur!BP18-1)*100</f>
        <v>-4.1844902689398893</v>
      </c>
      <c r="BQ18" s="5">
        <f>(Deflateur_Valeur!BU18/Deflateur_Valeur!BQ18-1)*100</f>
        <v>-1.2114445023957643</v>
      </c>
      <c r="BR18" s="5">
        <f>(Deflateur_Valeur!BV18/Deflateur_Valeur!BR18-1)*100</f>
        <v>27.241154990870832</v>
      </c>
      <c r="BS18" s="5">
        <f>(Deflateur_Valeur!BW18/Deflateur_Valeur!BS18-1)*100</f>
        <v>27.871320410732348</v>
      </c>
      <c r="BT18" s="5">
        <f>(Deflateur_Valeur!BX18/Deflateur_Valeur!BT18-1)*100</f>
        <v>31.844594428886495</v>
      </c>
      <c r="BU18" s="5">
        <f>(Deflateur_Valeur!BY18/Deflateur_Valeur!BU18-1)*100</f>
        <v>32.622629534850375</v>
      </c>
      <c r="BV18" s="5">
        <f>(Deflateur_Valeur!BZ18/Deflateur_Valeur!BV18-1)*100</f>
        <v>34.525161978704368</v>
      </c>
      <c r="BW18" s="5">
        <f>(Deflateur_Valeur!CA18/Deflateur_Valeur!BW18-1)*100</f>
        <v>17.230072053001599</v>
      </c>
      <c r="BX18" s="5">
        <f>(Deflateur_Valeur!CB18/Deflateur_Valeur!BX18-1)*100</f>
        <v>1.6640528094593821</v>
      </c>
      <c r="BY18" s="5">
        <f>(Deflateur_Valeur!CC18/Deflateur_Valeur!BY18-1)*100</f>
        <v>-1.6434390143872712</v>
      </c>
      <c r="BZ18" s="5">
        <f>(Deflateur_Valeur!CD18/Deflateur_Valeur!BZ18-1)*100</f>
        <v>-5.2428525241189128</v>
      </c>
      <c r="CA18" s="5">
        <f>(Deflateur_Valeur!CE18/Deflateur_Valeur!CA18-1)*100</f>
        <v>-10.937278043359221</v>
      </c>
      <c r="CB18" s="5">
        <f>(Deflateur_Valeur!CF18/Deflateur_Valeur!CB18-1)*100</f>
        <v>-16.365342593136202</v>
      </c>
      <c r="CC18" s="5">
        <f>(Deflateur_Valeur!CG18/Deflateur_Valeur!CC18-1)*100</f>
        <v>-24.19888340570645</v>
      </c>
      <c r="CD18" s="5"/>
      <c r="CE18" s="5">
        <f>(SUM(Deflateur_Valeur!F18:I18)/SUM(Deflateur_Valeur!B18:E18)-1)*100</f>
        <v>9.3707322733161735</v>
      </c>
      <c r="CF18" s="5">
        <f>(SUM(Deflateur_Valeur!J18:M18)/SUM(Deflateur_Valeur!F18:I18)-1)*100</f>
        <v>45.832313455111695</v>
      </c>
      <c r="CG18" s="5">
        <f>(SUM(Deflateur_Valeur!N18:Q18)/SUM(Deflateur_Valeur!J18:M18)-1)*100</f>
        <v>-2.2027208603229376</v>
      </c>
      <c r="CH18" s="5">
        <f>(SUM(Deflateur_Valeur!R18:U18)/SUM(Deflateur_Valeur!N18:Q18)-1)*100</f>
        <v>3.5293947217213573</v>
      </c>
      <c r="CI18" s="5">
        <f>(SUM(Deflateur_Valeur!V18:Y18)/SUM(Deflateur_Valeur!R18:U18)-1)*100</f>
        <v>24.013149842393979</v>
      </c>
      <c r="CJ18" s="5">
        <f>(SUM(Deflateur_Valeur!Z18:AC18)/SUM(Deflateur_Valeur!V18:Y18)-1)*100</f>
        <v>18.021482785567922</v>
      </c>
      <c r="CK18" s="5">
        <f>(SUM(Deflateur_Valeur!AD18:AG18)/SUM(Deflateur_Valeur!Z18:AC18)-1)*100</f>
        <v>17.632704240739638</v>
      </c>
      <c r="CL18" s="5">
        <f>(SUM(Deflateur_Valeur!AH18:AK18)/SUM(Deflateur_Valeur!AD18:AG18)-1)*100</f>
        <v>22.684478655684657</v>
      </c>
      <c r="CM18" s="5">
        <f>(SUM(Deflateur_Valeur!AL18:AO18)/SUM(Deflateur_Valeur!AH18:AK18)-1)*100</f>
        <v>-31.906479711390933</v>
      </c>
      <c r="CN18" s="5">
        <f>(SUM(Deflateur_Valeur!AP18:AS18)/SUM(Deflateur_Valeur!AL18:AO18)-1)*100</f>
        <v>-4.1272218092954782</v>
      </c>
      <c r="CO18" s="5">
        <f>(SUM(Deflateur_Valeur!AT18:AW18)/SUM(Deflateur_Valeur!AP18:AS18)-1)*100</f>
        <v>-7.9954023166682102</v>
      </c>
      <c r="CP18" s="5">
        <f>(SUM(Deflateur_Valeur!AX18:BA18)/SUM(Deflateur_Valeur!AT18:AW18)-1)*100</f>
        <v>-1.1772440411618068</v>
      </c>
      <c r="CQ18" s="5">
        <f>(SUM(Deflateur_Valeur!BB18:BE18)/SUM(Deflateur_Valeur!AX18:BA18)-1)*100</f>
        <v>-4.1331371775480292</v>
      </c>
      <c r="CR18" s="5">
        <f>(SUM(Deflateur_Valeur!BF18:BI18)/SUM(Deflateur_Valeur!BB18:BE18)-1)*100</f>
        <v>0.1011935067946057</v>
      </c>
      <c r="CS18" s="5">
        <f>(SUM(Deflateur_Valeur!BJ18:BM18)/SUM(Deflateur_Valeur!BF18:BI18)-1)*100</f>
        <v>-0.37817097515339126</v>
      </c>
      <c r="CT18" s="5">
        <f>(SUM(Deflateur_Valeur!BN18:BQ18)/SUM(Deflateur_Valeur!BJ18:BM18)-1)*100</f>
        <v>-9.0990732700643058</v>
      </c>
      <c r="CU18" s="5">
        <f>(SUM(Deflateur_Valeur!BR18:BU18)/SUM(Deflateur_Valeur!BN18:BQ18)-1)*100</f>
        <v>-13.010891396847601</v>
      </c>
      <c r="CV18" s="5">
        <f>(SUM(Deflateur_Valeur!BV18:BY18)/SUM(Deflateur_Valeur!BR18:BU18)-1)*100</f>
        <v>30.064828136335464</v>
      </c>
      <c r="CW18" s="5">
        <f>(SUM(Deflateur_Valeur!BZ18:CC18)/SUM(Deflateur_Valeur!BV18:BY18)-1)*100</f>
        <v>11.636676487104669</v>
      </c>
      <c r="CX18" s="5">
        <f>(SUM(Deflateur_Valeur!CD18:CG18)/SUM(Deflateur_Valeur!BZ18:CC18)-1)*100</f>
        <v>-13.971728158806373</v>
      </c>
    </row>
    <row r="19" spans="1:102" x14ac:dyDescent="0.55000000000000004">
      <c r="A19" s="4" t="s">
        <v>14</v>
      </c>
      <c r="B19" s="5">
        <f>(Deflateur_Valeur!F19/Deflateur_Valeur!B19-1)*100</f>
        <v>4.2318158768059222</v>
      </c>
      <c r="C19" s="5">
        <f>(Deflateur_Valeur!G19/Deflateur_Valeur!C19-1)*100</f>
        <v>4.5362070545463817</v>
      </c>
      <c r="D19" s="5">
        <f>(Deflateur_Valeur!H19/Deflateur_Valeur!D19-1)*100</f>
        <v>10.698712147352673</v>
      </c>
      <c r="E19" s="5">
        <f>(Deflateur_Valeur!I19/Deflateur_Valeur!E19-1)*100</f>
        <v>19.761837561132545</v>
      </c>
      <c r="F19" s="5">
        <f>(Deflateur_Valeur!J19/Deflateur_Valeur!F19-1)*100</f>
        <v>28.19410955923496</v>
      </c>
      <c r="G19" s="5">
        <f>(Deflateur_Valeur!K19/Deflateur_Valeur!G19-1)*100</f>
        <v>35.704406713029478</v>
      </c>
      <c r="H19" s="5">
        <f>(Deflateur_Valeur!L19/Deflateur_Valeur!H19-1)*100</f>
        <v>32.663131486413263</v>
      </c>
      <c r="I19" s="5">
        <f>(Deflateur_Valeur!M19/Deflateur_Valeur!I19-1)*100</f>
        <v>22.751805536053382</v>
      </c>
      <c r="J19" s="5">
        <f>(Deflateur_Valeur!N19/Deflateur_Valeur!J19-1)*100</f>
        <v>6.4755328656634248</v>
      </c>
      <c r="K19" s="5">
        <f>(Deflateur_Valeur!O19/Deflateur_Valeur!K19-1)*100</f>
        <v>-8.8011414673927479E-2</v>
      </c>
      <c r="L19" s="5">
        <f>(Deflateur_Valeur!P19/Deflateur_Valeur!L19-1)*100</f>
        <v>-5.9529558111285024</v>
      </c>
      <c r="M19" s="5">
        <f>(Deflateur_Valeur!Q19/Deflateur_Valeur!M19-1)*100</f>
        <v>-5.4463155072735141</v>
      </c>
      <c r="N19" s="5">
        <f>(Deflateur_Valeur!R19/Deflateur_Valeur!N19-1)*100</f>
        <v>10.779975471666759</v>
      </c>
      <c r="O19" s="5">
        <f>(Deflateur_Valeur!S19/Deflateur_Valeur!O19-1)*100</f>
        <v>18.839013100023074</v>
      </c>
      <c r="P19" s="5">
        <f>(Deflateur_Valeur!T19/Deflateur_Valeur!P19-1)*100</f>
        <v>13.513579610484406</v>
      </c>
      <c r="Q19" s="5">
        <f>(Deflateur_Valeur!U19/Deflateur_Valeur!Q19-1)*100</f>
        <v>13.035342638674784</v>
      </c>
      <c r="R19" s="5">
        <f>(Deflateur_Valeur!V19/Deflateur_Valeur!R19-1)*100</f>
        <v>8.5967975828807006</v>
      </c>
      <c r="S19" s="5">
        <f>(Deflateur_Valeur!W19/Deflateur_Valeur!S19-1)*100</f>
        <v>7.5379581538302487</v>
      </c>
      <c r="T19" s="5">
        <f>(Deflateur_Valeur!X19/Deflateur_Valeur!T19-1)*100</f>
        <v>10.960882065359655</v>
      </c>
      <c r="U19" s="5">
        <f>(Deflateur_Valeur!Y19/Deflateur_Valeur!U19-1)*100</f>
        <v>17.627866145250849</v>
      </c>
      <c r="V19" s="5">
        <f>(Deflateur_Valeur!Z19/Deflateur_Valeur!V19-1)*100</f>
        <v>16.484810323325092</v>
      </c>
      <c r="W19" s="5">
        <f>(Deflateur_Valeur!AA19/Deflateur_Valeur!W19-1)*100</f>
        <v>16.805762890473751</v>
      </c>
      <c r="X19" s="5">
        <f>(Deflateur_Valeur!AB19/Deflateur_Valeur!X19-1)*100</f>
        <v>21.565442237042486</v>
      </c>
      <c r="Y19" s="5">
        <f>(Deflateur_Valeur!AC19/Deflateur_Valeur!Y19-1)*100</f>
        <v>20.133019602809199</v>
      </c>
      <c r="Z19" s="5">
        <f>(Deflateur_Valeur!AD19/Deflateur_Valeur!Z19-1)*100</f>
        <v>16.075256900525069</v>
      </c>
      <c r="AA19" s="5">
        <f>(Deflateur_Valeur!AE19/Deflateur_Valeur!AA19-1)*100</f>
        <v>12.916170718523201</v>
      </c>
      <c r="AB19" s="5">
        <f>(Deflateur_Valeur!AF19/Deflateur_Valeur!AB19-1)*100</f>
        <v>14.515969532347217</v>
      </c>
      <c r="AC19" s="5">
        <f>(Deflateur_Valeur!AG19/Deflateur_Valeur!AC19-1)*100</f>
        <v>9.9354831070095795</v>
      </c>
      <c r="AD19" s="5">
        <f>(Deflateur_Valeur!AH19/Deflateur_Valeur!AD19-1)*100</f>
        <v>6.8954692868141487</v>
      </c>
      <c r="AE19" s="5">
        <f>(Deflateur_Valeur!AI19/Deflateur_Valeur!AE19-1)*100</f>
        <v>1.4024519503932353</v>
      </c>
      <c r="AF19" s="5">
        <f>(Deflateur_Valeur!AJ19/Deflateur_Valeur!AF19-1)*100</f>
        <v>-4.2834504931904105</v>
      </c>
      <c r="AG19" s="5">
        <f>(Deflateur_Valeur!AK19/Deflateur_Valeur!AG19-1)*100</f>
        <v>-10.849964330561724</v>
      </c>
      <c r="AH19" s="5">
        <f>(Deflateur_Valeur!AL19/Deflateur_Valeur!AH19-1)*100</f>
        <v>-18.231134849366313</v>
      </c>
      <c r="AI19" s="5">
        <f>(Deflateur_Valeur!AM19/Deflateur_Valeur!AI19-1)*100</f>
        <v>-22.476723726786062</v>
      </c>
      <c r="AJ19" s="5">
        <f>(Deflateur_Valeur!AN19/Deflateur_Valeur!AJ19-1)*100</f>
        <v>-23.460334211389078</v>
      </c>
      <c r="AK19" s="5">
        <f>(Deflateur_Valeur!AO19/Deflateur_Valeur!AK19-1)*100</f>
        <v>-20.411153802588778</v>
      </c>
      <c r="AL19" s="5">
        <f>(Deflateur_Valeur!AP19/Deflateur_Valeur!AL19-1)*100</f>
        <v>-13.212426207446216</v>
      </c>
      <c r="AM19" s="5">
        <f>(Deflateur_Valeur!AQ19/Deflateur_Valeur!AM19-1)*100</f>
        <v>-7.1327817864099252</v>
      </c>
      <c r="AN19" s="5">
        <f>(Deflateur_Valeur!AR19/Deflateur_Valeur!AN19-1)*100</f>
        <v>-7.7586344150570756</v>
      </c>
      <c r="AO19" s="5">
        <f>(Deflateur_Valeur!AS19/Deflateur_Valeur!AO19-1)*100</f>
        <v>-18.378359889474538</v>
      </c>
      <c r="AP19" s="5">
        <f>(Deflateur_Valeur!AT19/Deflateur_Valeur!AP19-1)*100</f>
        <v>-37.027295116433855</v>
      </c>
      <c r="AQ19" s="5">
        <f>(Deflateur_Valeur!AU19/Deflateur_Valeur!AQ19-1)*100</f>
        <v>-50.380772420338602</v>
      </c>
      <c r="AR19" s="5">
        <f>(Deflateur_Valeur!AV19/Deflateur_Valeur!AR19-1)*100</f>
        <v>-54.195705945239695</v>
      </c>
      <c r="AS19" s="5">
        <f>(Deflateur_Valeur!AW19/Deflateur_Valeur!AS19-1)*100</f>
        <v>-48.654001067137798</v>
      </c>
      <c r="AT19" s="5">
        <f>(Deflateur_Valeur!AX19/Deflateur_Valeur!AT19-1)*100</f>
        <v>-30.167690329945984</v>
      </c>
      <c r="AU19" s="5">
        <f>(Deflateur_Valeur!AY19/Deflateur_Valeur!AU19-1)*100</f>
        <v>-7.687792838476371</v>
      </c>
      <c r="AV19" s="5">
        <f>(Deflateur_Valeur!AZ19/Deflateur_Valeur!AV19-1)*100</f>
        <v>11.287843870468905</v>
      </c>
      <c r="AW19" s="5">
        <f>(Deflateur_Valeur!BA19/Deflateur_Valeur!AW19-1)*100</f>
        <v>19.740435974741754</v>
      </c>
      <c r="AX19" s="5">
        <f>(Deflateur_Valeur!BB19/Deflateur_Valeur!AX19-1)*100</f>
        <v>11.515758687479316</v>
      </c>
      <c r="AY19" s="5">
        <f>(Deflateur_Valeur!BC19/Deflateur_Valeur!AY19-1)*100</f>
        <v>7.3334872629539083</v>
      </c>
      <c r="AZ19" s="5">
        <f>(Deflateur_Valeur!BD19/Deflateur_Valeur!AZ19-1)*100</f>
        <v>10.734686625520972</v>
      </c>
      <c r="BA19" s="5">
        <f>(Deflateur_Valeur!BE19/Deflateur_Valeur!BA19-1)*100</f>
        <v>7.6346073694901095</v>
      </c>
      <c r="BB19" s="5">
        <f>(Deflateur_Valeur!BF19/Deflateur_Valeur!BB19-1)*100</f>
        <v>9.8898881321620955</v>
      </c>
      <c r="BC19" s="5">
        <f>(Deflateur_Valeur!BG19/Deflateur_Valeur!BC19-1)*100</f>
        <v>8.9061657810009862</v>
      </c>
      <c r="BD19" s="5">
        <f>(Deflateur_Valeur!BH19/Deflateur_Valeur!BD19-1)*100</f>
        <v>-2.2432251392282665</v>
      </c>
      <c r="BE19" s="5">
        <f>(Deflateur_Valeur!BI19/Deflateur_Valeur!BE19-1)*100</f>
        <v>-10.013384158638095</v>
      </c>
      <c r="BF19" s="5">
        <f>(Deflateur_Valeur!BJ19/Deflateur_Valeur!BF19-1)*100</f>
        <v>-21.021348299581376</v>
      </c>
      <c r="BG19" s="5">
        <f>(Deflateur_Valeur!BK19/Deflateur_Valeur!BG19-1)*100</f>
        <v>-8.8248589545341538</v>
      </c>
      <c r="BH19" s="5">
        <f>(Deflateur_Valeur!BL19/Deflateur_Valeur!BH19-1)*100</f>
        <v>-8.0366424614424226</v>
      </c>
      <c r="BI19" s="5">
        <f>(Deflateur_Valeur!BM19/Deflateur_Valeur!BI19-1)*100</f>
        <v>25.674790188974651</v>
      </c>
      <c r="BJ19" s="5">
        <f>(Deflateur_Valeur!BN19/Deflateur_Valeur!BJ19-1)*100</f>
        <v>2.0272834086693559</v>
      </c>
      <c r="BK19" s="5">
        <f>(Deflateur_Valeur!BO19/Deflateur_Valeur!BK19-1)*100</f>
        <v>-6.1485641715772417</v>
      </c>
      <c r="BL19" s="5">
        <f>(Deflateur_Valeur!BP19/Deflateur_Valeur!BL19-1)*100</f>
        <v>-2.8858865836111636</v>
      </c>
      <c r="BM19" s="5">
        <f>(Deflateur_Valeur!BQ19/Deflateur_Valeur!BM19-1)*100</f>
        <v>-23.988998953519523</v>
      </c>
      <c r="BN19" s="5">
        <f>(Deflateur_Valeur!BR19/Deflateur_Valeur!BN19-1)*100</f>
        <v>1.1030128943115836</v>
      </c>
      <c r="BO19" s="5">
        <f>(Deflateur_Valeur!BS19/Deflateur_Valeur!BO19-1)*100</f>
        <v>6.610192318536745</v>
      </c>
      <c r="BP19" s="5">
        <f>(Deflateur_Valeur!BT19/Deflateur_Valeur!BP19-1)*100</f>
        <v>14.737464275067037</v>
      </c>
      <c r="BQ19" s="5">
        <f>(Deflateur_Valeur!BU19/Deflateur_Valeur!BQ19-1)*100</f>
        <v>14.883652438545635</v>
      </c>
      <c r="BR19" s="5">
        <f>(Deflateur_Valeur!BV19/Deflateur_Valeur!BR19-1)*100</f>
        <v>26.553499232051081</v>
      </c>
      <c r="BS19" s="5">
        <f>(Deflateur_Valeur!BW19/Deflateur_Valeur!BS19-1)*100</f>
        <v>22.62849627317798</v>
      </c>
      <c r="BT19" s="5">
        <f>(Deflateur_Valeur!BX19/Deflateur_Valeur!BT19-1)*100</f>
        <v>5.4673221541860162</v>
      </c>
      <c r="BU19" s="5">
        <f>(Deflateur_Valeur!BY19/Deflateur_Valeur!BU19-1)*100</f>
        <v>-3.4476461999638053</v>
      </c>
      <c r="BV19" s="5">
        <f>(Deflateur_Valeur!BZ19/Deflateur_Valeur!BV19-1)*100</f>
        <v>-33.466783357517059</v>
      </c>
      <c r="BW19" s="5">
        <f>(Deflateur_Valeur!CA19/Deflateur_Valeur!BW19-1)*100</f>
        <v>-37.306924860856569</v>
      </c>
      <c r="BX19" s="5">
        <f>(Deflateur_Valeur!CB19/Deflateur_Valeur!BX19-1)*100</f>
        <v>-34.845582977652136</v>
      </c>
      <c r="BY19" s="5">
        <f>(Deflateur_Valeur!CC19/Deflateur_Valeur!BY19-1)*100</f>
        <v>-11.345247573678229</v>
      </c>
      <c r="BZ19" s="5">
        <f>(Deflateur_Valeur!CD19/Deflateur_Valeur!BZ19-1)*100</f>
        <v>24.551872400132503</v>
      </c>
      <c r="CA19" s="5">
        <f>(Deflateur_Valeur!CE19/Deflateur_Valeur!CA19-1)*100</f>
        <v>27.816361678686661</v>
      </c>
      <c r="CB19" s="5">
        <f>(Deflateur_Valeur!CF19/Deflateur_Valeur!CB19-1)*100</f>
        <v>32.996887510448957</v>
      </c>
      <c r="CC19" s="5">
        <f>(Deflateur_Valeur!CG19/Deflateur_Valeur!CC19-1)*100</f>
        <v>7.7892200176052473</v>
      </c>
      <c r="CD19" s="5"/>
      <c r="CE19" s="5">
        <f>(SUM(Deflateur_Valeur!F19:I19)/SUM(Deflateur_Valeur!B19:E19)-1)*100</f>
        <v>9.8071431599593861</v>
      </c>
      <c r="CF19" s="5">
        <f>(SUM(Deflateur_Valeur!J19:M19)/SUM(Deflateur_Valeur!F19:I19)-1)*100</f>
        <v>29.623963304973788</v>
      </c>
      <c r="CG19" s="5">
        <f>(SUM(Deflateur_Valeur!N19:Q19)/SUM(Deflateur_Valeur!J19:M19)-1)*100</f>
        <v>-1.4439776650578828</v>
      </c>
      <c r="CH19" s="5">
        <f>(SUM(Deflateur_Valeur!R19:U19)/SUM(Deflateur_Valeur!N19:Q19)-1)*100</f>
        <v>14.047172090995241</v>
      </c>
      <c r="CI19" s="5">
        <f>(SUM(Deflateur_Valeur!V19:Y19)/SUM(Deflateur_Valeur!R19:U19)-1)*100</f>
        <v>11.114626757783007</v>
      </c>
      <c r="CJ19" s="5">
        <f>(SUM(Deflateur_Valeur!Z19:AC19)/SUM(Deflateur_Valeur!V19:Y19)-1)*100</f>
        <v>18.75776269053069</v>
      </c>
      <c r="CK19" s="5">
        <f>(SUM(Deflateur_Valeur!AD19:AG19)/SUM(Deflateur_Valeur!Z19:AC19)-1)*100</f>
        <v>13.278956324175795</v>
      </c>
      <c r="CL19" s="5">
        <f>(SUM(Deflateur_Valeur!AH19:AK19)/SUM(Deflateur_Valeur!AD19:AG19)-1)*100</f>
        <v>-1.8345377648141925</v>
      </c>
      <c r="CM19" s="5">
        <f>(SUM(Deflateur_Valeur!AL19:AO19)/SUM(Deflateur_Valeur!AH19:AK19)-1)*100</f>
        <v>-21.122416136623091</v>
      </c>
      <c r="CN19" s="5">
        <f>(SUM(Deflateur_Valeur!AP19:AS19)/SUM(Deflateur_Valeur!AL19:AO19)-1)*100</f>
        <v>-11.57247833306776</v>
      </c>
      <c r="CO19" s="5">
        <f>(SUM(Deflateur_Valeur!AT19:AW19)/SUM(Deflateur_Valeur!AP19:AS19)-1)*100</f>
        <v>-47.38216839369813</v>
      </c>
      <c r="CP19" s="5">
        <f>(SUM(Deflateur_Valeur!AX19:BA19)/SUM(Deflateur_Valeur!AT19:AW19)-1)*100</f>
        <v>-4.9948266029176791</v>
      </c>
      <c r="CQ19" s="5">
        <f>(SUM(Deflateur_Valeur!BB19:BE19)/SUM(Deflateur_Valeur!AX19:BA19)-1)*100</f>
        <v>9.2661119218804942</v>
      </c>
      <c r="CR19" s="5">
        <f>(SUM(Deflateur_Valeur!BF19:BI19)/SUM(Deflateur_Valeur!BB19:BE19)-1)*100</f>
        <v>1.316913186814217</v>
      </c>
      <c r="CS19" s="5">
        <f>(SUM(Deflateur_Valeur!BJ19:BM19)/SUM(Deflateur_Valeur!BF19:BI19)-1)*100</f>
        <v>-3.799645818307229</v>
      </c>
      <c r="CT19" s="5">
        <f>(SUM(Deflateur_Valeur!BN19:BQ19)/SUM(Deflateur_Valeur!BJ19:BM19)-1)*100</f>
        <v>-9.0322630583237533</v>
      </c>
      <c r="CU19" s="5">
        <f>(SUM(Deflateur_Valeur!BR19:BU19)/SUM(Deflateur_Valeur!BN19:BQ19)-1)*100</f>
        <v>9.4504935785342035</v>
      </c>
      <c r="CV19" s="5">
        <f>(SUM(Deflateur_Valeur!BV19:BY19)/SUM(Deflateur_Valeur!BR19:BU19)-1)*100</f>
        <v>11.98701280451877</v>
      </c>
      <c r="CW19" s="5">
        <f>(SUM(Deflateur_Valeur!BZ19:CC19)/SUM(Deflateur_Valeur!BV19:BY19)-1)*100</f>
        <v>-29.76959038184096</v>
      </c>
      <c r="CX19" s="5">
        <f>(SUM(Deflateur_Valeur!CD19:CG19)/SUM(Deflateur_Valeur!BZ19:CC19)-1)*100</f>
        <v>22.446988715918014</v>
      </c>
    </row>
    <row r="20" spans="1:102" x14ac:dyDescent="0.55000000000000004">
      <c r="A20" s="4" t="s">
        <v>15</v>
      </c>
      <c r="B20" s="5">
        <f>(Deflateur_Valeur!F20/Deflateur_Valeur!B20-1)*100</f>
        <v>1.8215352832274379</v>
      </c>
      <c r="C20" s="5">
        <f>(Deflateur_Valeur!G20/Deflateur_Valeur!C20-1)*100</f>
        <v>3.0163834858820682</v>
      </c>
      <c r="D20" s="5">
        <f>(Deflateur_Valeur!H20/Deflateur_Valeur!D20-1)*100</f>
        <v>3.7021657615808889</v>
      </c>
      <c r="E20" s="5">
        <f>(Deflateur_Valeur!I20/Deflateur_Valeur!E20-1)*100</f>
        <v>1.2733045683340771</v>
      </c>
      <c r="F20" s="5">
        <f>(Deflateur_Valeur!J20/Deflateur_Valeur!F20-1)*100</f>
        <v>-4.2591152790477977</v>
      </c>
      <c r="G20" s="5">
        <f>(Deflateur_Valeur!K20/Deflateur_Valeur!G20-1)*100</f>
        <v>-7.2810788514531151</v>
      </c>
      <c r="H20" s="5">
        <f>(Deflateur_Valeur!L20/Deflateur_Valeur!H20-1)*100</f>
        <v>-8.307145778551428</v>
      </c>
      <c r="I20" s="5">
        <f>(Deflateur_Valeur!M20/Deflateur_Valeur!I20-1)*100</f>
        <v>-6.127734496015103</v>
      </c>
      <c r="J20" s="5">
        <f>(Deflateur_Valeur!N20/Deflateur_Valeur!J20-1)*100</f>
        <v>-1.142877891683336</v>
      </c>
      <c r="K20" s="5">
        <f>(Deflateur_Valeur!O20/Deflateur_Valeur!K20-1)*100</f>
        <v>0.60576482515415364</v>
      </c>
      <c r="L20" s="5">
        <f>(Deflateur_Valeur!P20/Deflateur_Valeur!L20-1)*100</f>
        <v>-2.6087491208272362</v>
      </c>
      <c r="M20" s="5">
        <f>(Deflateur_Valeur!Q20/Deflateur_Valeur!M20-1)*100</f>
        <v>-6.6808130290426089</v>
      </c>
      <c r="N20" s="5">
        <f>(Deflateur_Valeur!R20/Deflateur_Valeur!N20-1)*100</f>
        <v>-13.589332782856633</v>
      </c>
      <c r="O20" s="5">
        <f>(Deflateur_Valeur!S20/Deflateur_Valeur!O20-1)*100</f>
        <v>-14.458562285470578</v>
      </c>
      <c r="P20" s="5">
        <f>(Deflateur_Valeur!T20/Deflateur_Valeur!P20-1)*100</f>
        <v>-6.9338355746406233</v>
      </c>
      <c r="Q20" s="5">
        <f>(Deflateur_Valeur!U20/Deflateur_Valeur!Q20-1)*100</f>
        <v>-9.7938097850810202</v>
      </c>
      <c r="R20" s="5">
        <f>(Deflateur_Valeur!V20/Deflateur_Valeur!R20-1)*100</f>
        <v>-0.73170621235474353</v>
      </c>
      <c r="S20" s="5">
        <f>(Deflateur_Valeur!W20/Deflateur_Valeur!S20-1)*100</f>
        <v>-1.541497689059268</v>
      </c>
      <c r="T20" s="5">
        <f>(Deflateur_Valeur!X20/Deflateur_Valeur!T20-1)*100</f>
        <v>-4.0581371781571836</v>
      </c>
      <c r="U20" s="5">
        <f>(Deflateur_Valeur!Y20/Deflateur_Valeur!U20-1)*100</f>
        <v>5.2075443776908648</v>
      </c>
      <c r="V20" s="5">
        <f>(Deflateur_Valeur!Z20/Deflateur_Valeur!V20-1)*100</f>
        <v>-0.44762393896512487</v>
      </c>
      <c r="W20" s="5">
        <f>(Deflateur_Valeur!AA20/Deflateur_Valeur!W20-1)*100</f>
        <v>1.4332461374278127</v>
      </c>
      <c r="X20" s="5">
        <f>(Deflateur_Valeur!AB20/Deflateur_Valeur!X20-1)*100</f>
        <v>-1.283694530423396</v>
      </c>
      <c r="Y20" s="5">
        <f>(Deflateur_Valeur!AC20/Deflateur_Valeur!Y20-1)*100</f>
        <v>-2.13218532533056</v>
      </c>
      <c r="Z20" s="5">
        <f>(Deflateur_Valeur!AD20/Deflateur_Valeur!Z20-1)*100</f>
        <v>-0.35721384538475176</v>
      </c>
      <c r="AA20" s="5">
        <f>(Deflateur_Valeur!AE20/Deflateur_Valeur!AA20-1)*100</f>
        <v>-0.84361572192346301</v>
      </c>
      <c r="AB20" s="5">
        <f>(Deflateur_Valeur!AF20/Deflateur_Valeur!AB20-1)*100</f>
        <v>-3.4081348952112012</v>
      </c>
      <c r="AC20" s="5">
        <f>(Deflateur_Valeur!AG20/Deflateur_Valeur!AC20-1)*100</f>
        <v>-8.9676099862311176</v>
      </c>
      <c r="AD20" s="5">
        <f>(Deflateur_Valeur!AH20/Deflateur_Valeur!AD20-1)*100</f>
        <v>-14.004207063964657</v>
      </c>
      <c r="AE20" s="5">
        <f>(Deflateur_Valeur!AI20/Deflateur_Valeur!AE20-1)*100</f>
        <v>-17.642644706874833</v>
      </c>
      <c r="AF20" s="5">
        <f>(Deflateur_Valeur!AJ20/Deflateur_Valeur!AF20-1)*100</f>
        <v>-18.904840979704506</v>
      </c>
      <c r="AG20" s="5">
        <f>(Deflateur_Valeur!AK20/Deflateur_Valeur!AG20-1)*100</f>
        <v>-13.257868780312776</v>
      </c>
      <c r="AH20" s="5">
        <f>(Deflateur_Valeur!AL20/Deflateur_Valeur!AH20-1)*100</f>
        <v>-4.9497787867434422</v>
      </c>
      <c r="AI20" s="5">
        <f>(Deflateur_Valeur!AM20/Deflateur_Valeur!AI20-1)*100</f>
        <v>15.326733780001312</v>
      </c>
      <c r="AJ20" s="5">
        <f>(Deflateur_Valeur!AN20/Deflateur_Valeur!AJ20-1)*100</f>
        <v>24.543034261033569</v>
      </c>
      <c r="AK20" s="5">
        <f>(Deflateur_Valeur!AO20/Deflateur_Valeur!AK20-1)*100</f>
        <v>25.138929792147934</v>
      </c>
      <c r="AL20" s="5">
        <f>(Deflateur_Valeur!AP20/Deflateur_Valeur!AL20-1)*100</f>
        <v>-4.6817600710869156</v>
      </c>
      <c r="AM20" s="5">
        <f>(Deflateur_Valeur!AQ20/Deflateur_Valeur!AM20-1)*100</f>
        <v>-14.717069738772192</v>
      </c>
      <c r="AN20" s="5">
        <f>(Deflateur_Valeur!AR20/Deflateur_Valeur!AN20-1)*100</f>
        <v>-6.1909697264248447</v>
      </c>
      <c r="AO20" s="5">
        <f>(Deflateur_Valeur!AS20/Deflateur_Valeur!AO20-1)*100</f>
        <v>-7.2076953818338563</v>
      </c>
      <c r="AP20" s="5">
        <f>(Deflateur_Valeur!AT20/Deflateur_Valeur!AP20-1)*100</f>
        <v>7.3489143708346472</v>
      </c>
      <c r="AQ20" s="5">
        <f>(Deflateur_Valeur!AU20/Deflateur_Valeur!AQ20-1)*100</f>
        <v>5.7151913351627393</v>
      </c>
      <c r="AR20" s="5">
        <f>(Deflateur_Valeur!AV20/Deflateur_Valeur!AR20-1)*100</f>
        <v>-5.1112104083376302</v>
      </c>
      <c r="AS20" s="5">
        <f>(Deflateur_Valeur!AW20/Deflateur_Valeur!AS20-1)*100</f>
        <v>-5.3039491416209223</v>
      </c>
      <c r="AT20" s="5">
        <f>(Deflateur_Valeur!AX20/Deflateur_Valeur!AT20-1)*100</f>
        <v>4.2946873458568513</v>
      </c>
      <c r="AU20" s="5">
        <f>(Deflateur_Valeur!AY20/Deflateur_Valeur!AU20-1)*100</f>
        <v>3.3002098650023015</v>
      </c>
      <c r="AV20" s="5">
        <f>(Deflateur_Valeur!AZ20/Deflateur_Valeur!AV20-1)*100</f>
        <v>2.8576437243497566</v>
      </c>
      <c r="AW20" s="5">
        <f>(Deflateur_Valeur!BA20/Deflateur_Valeur!AW20-1)*100</f>
        <v>2.0723780099447087</v>
      </c>
      <c r="AX20" s="5">
        <f>(Deflateur_Valeur!BB20/Deflateur_Valeur!AX20-1)*100</f>
        <v>3.7218366984051565</v>
      </c>
      <c r="AY20" s="5">
        <f>(Deflateur_Valeur!BC20/Deflateur_Valeur!AY20-1)*100</f>
        <v>2.7401178586867525</v>
      </c>
      <c r="AZ20" s="5">
        <f>(Deflateur_Valeur!BD20/Deflateur_Valeur!AZ20-1)*100</f>
        <v>1.5213463359791568</v>
      </c>
      <c r="BA20" s="5">
        <f>(Deflateur_Valeur!BE20/Deflateur_Valeur!BA20-1)*100</f>
        <v>1.3434752602976774</v>
      </c>
      <c r="BB20" s="5">
        <f>(Deflateur_Valeur!BF20/Deflateur_Valeur!BB20-1)*100</f>
        <v>0.46605397438161944</v>
      </c>
      <c r="BC20" s="5">
        <f>(Deflateur_Valeur!BG20/Deflateur_Valeur!BC20-1)*100</f>
        <v>1.4653502831694309</v>
      </c>
      <c r="BD20" s="5">
        <f>(Deflateur_Valeur!BH20/Deflateur_Valeur!BD20-1)*100</f>
        <v>0.81259691881050422</v>
      </c>
      <c r="BE20" s="5">
        <f>(Deflateur_Valeur!BI20/Deflateur_Valeur!BE20-1)*100</f>
        <v>-0.44617440942883446</v>
      </c>
      <c r="BF20" s="5">
        <f>(Deflateur_Valeur!BJ20/Deflateur_Valeur!BF20-1)*100</f>
        <v>-3.2067086550659152</v>
      </c>
      <c r="BG20" s="5">
        <f>(Deflateur_Valeur!BK20/Deflateur_Valeur!BG20-1)*100</f>
        <v>-2.8835221477563122</v>
      </c>
      <c r="BH20" s="5">
        <f>(Deflateur_Valeur!BL20/Deflateur_Valeur!BH20-1)*100</f>
        <v>-3.1685215095051067</v>
      </c>
      <c r="BI20" s="5">
        <f>(Deflateur_Valeur!BM20/Deflateur_Valeur!BI20-1)*100</f>
        <v>60.492934293461786</v>
      </c>
      <c r="BJ20" s="5">
        <f>(Deflateur_Valeur!BN20/Deflateur_Valeur!BJ20-1)*100</f>
        <v>7.6139725662607294</v>
      </c>
      <c r="BK20" s="5">
        <f>(Deflateur_Valeur!BO20/Deflateur_Valeur!BK20-1)*100</f>
        <v>10.114985179161383</v>
      </c>
      <c r="BL20" s="5">
        <f>(Deflateur_Valeur!BP20/Deflateur_Valeur!BL20-1)*100</f>
        <v>15.002277667004016</v>
      </c>
      <c r="BM20" s="5">
        <f>(Deflateur_Valeur!BQ20/Deflateur_Valeur!BM20-1)*100</f>
        <v>-28.848558265641643</v>
      </c>
      <c r="BN20" s="5">
        <f>(Deflateur_Valeur!BR20/Deflateur_Valeur!BN20-1)*100</f>
        <v>0.12991910393014283</v>
      </c>
      <c r="BO20" s="5">
        <f>(Deflateur_Valeur!BS20/Deflateur_Valeur!BO20-1)*100</f>
        <v>0.61293485528726155</v>
      </c>
      <c r="BP20" s="5">
        <f>(Deflateur_Valeur!BT20/Deflateur_Valeur!BP20-1)*100</f>
        <v>0.23502392856260546</v>
      </c>
      <c r="BQ20" s="5">
        <f>(Deflateur_Valeur!BU20/Deflateur_Valeur!BQ20-1)*100</f>
        <v>0.24329159189797611</v>
      </c>
      <c r="BR20" s="5">
        <f>(Deflateur_Valeur!BV20/Deflateur_Valeur!BR20-1)*100</f>
        <v>-3.3212028853029096</v>
      </c>
      <c r="BS20" s="5">
        <f>(Deflateur_Valeur!BW20/Deflateur_Valeur!BS20-1)*100</f>
        <v>-11.643331551971126</v>
      </c>
      <c r="BT20" s="5">
        <f>(Deflateur_Valeur!BX20/Deflateur_Valeur!BT20-1)*100</f>
        <v>-15.705868457587247</v>
      </c>
      <c r="BU20" s="5">
        <f>(Deflateur_Valeur!BY20/Deflateur_Valeur!BU20-1)*100</f>
        <v>-16.379247908896954</v>
      </c>
      <c r="BV20" s="5">
        <f>(Deflateur_Valeur!BZ20/Deflateur_Valeur!BV20-1)*100</f>
        <v>-2.383699091220437</v>
      </c>
      <c r="BW20" s="5">
        <f>(Deflateur_Valeur!CA20/Deflateur_Valeur!BW20-1)*100</f>
        <v>2.3105876034755335</v>
      </c>
      <c r="BX20" s="5">
        <f>(Deflateur_Valeur!CB20/Deflateur_Valeur!BX20-1)*100</f>
        <v>4.6022308243812926</v>
      </c>
      <c r="BY20" s="5">
        <f>(Deflateur_Valeur!CC20/Deflateur_Valeur!BY20-1)*100</f>
        <v>4.4394966046690465</v>
      </c>
      <c r="BZ20" s="5">
        <f>(Deflateur_Valeur!CD20/Deflateur_Valeur!BZ20-1)*100</f>
        <v>6.7232021122270558</v>
      </c>
      <c r="CA20" s="5">
        <f>(Deflateur_Valeur!CE20/Deflateur_Valeur!CA20-1)*100</f>
        <v>8.2196448345696727</v>
      </c>
      <c r="CB20" s="5">
        <f>(Deflateur_Valeur!CF20/Deflateur_Valeur!CB20-1)*100</f>
        <v>7.7562223747737358</v>
      </c>
      <c r="CC20" s="5">
        <f>(Deflateur_Valeur!CG20/Deflateur_Valeur!CC20-1)*100</f>
        <v>8.9409010554534198</v>
      </c>
      <c r="CD20" s="5"/>
      <c r="CE20" s="5">
        <f>(SUM(Deflateur_Valeur!F20:I20)/SUM(Deflateur_Valeur!B20:E20)-1)*100</f>
        <v>2.4533472747561236</v>
      </c>
      <c r="CF20" s="5">
        <f>(SUM(Deflateur_Valeur!J20:M20)/SUM(Deflateur_Valeur!F20:I20)-1)*100</f>
        <v>-6.5048753144343436</v>
      </c>
      <c r="CG20" s="5">
        <f>(SUM(Deflateur_Valeur!N20:Q20)/SUM(Deflateur_Valeur!J20:M20)-1)*100</f>
        <v>-2.4448063427909283</v>
      </c>
      <c r="CH20" s="5">
        <f>(SUM(Deflateur_Valeur!R20:U20)/SUM(Deflateur_Valeur!N20:Q20)-1)*100</f>
        <v>-11.263037744143478</v>
      </c>
      <c r="CI20" s="5">
        <f>(SUM(Deflateur_Valeur!V20:Y20)/SUM(Deflateur_Valeur!R20:U20)-1)*100</f>
        <v>-0.3637467387274107</v>
      </c>
      <c r="CJ20" s="5">
        <f>(SUM(Deflateur_Valeur!Z20:AC20)/SUM(Deflateur_Valeur!V20:Y20)-1)*100</f>
        <v>-0.62536379748753257</v>
      </c>
      <c r="CK20" s="5">
        <f>(SUM(Deflateur_Valeur!AD20:AG20)/SUM(Deflateur_Valeur!Z20:AC20)-1)*100</f>
        <v>-3.3974588434875108</v>
      </c>
      <c r="CL20" s="5">
        <f>(SUM(Deflateur_Valeur!AH20:AK20)/SUM(Deflateur_Valeur!AD20:AG20)-1)*100</f>
        <v>-15.979189241996405</v>
      </c>
      <c r="CM20" s="5">
        <f>(SUM(Deflateur_Valeur!AL20:AO20)/SUM(Deflateur_Valeur!AH20:AK20)-1)*100</f>
        <v>14.568448172063109</v>
      </c>
      <c r="CN20" s="5">
        <f>(SUM(Deflateur_Valeur!AP20:AS20)/SUM(Deflateur_Valeur!AL20:AO20)-1)*100</f>
        <v>-8.2892847160494831</v>
      </c>
      <c r="CO20" s="5">
        <f>(SUM(Deflateur_Valeur!AT20:AW20)/SUM(Deflateur_Valeur!AP20:AS20)-1)*100</f>
        <v>0.227796651924006</v>
      </c>
      <c r="CP20" s="5">
        <f>(SUM(Deflateur_Valeur!AX20:BA20)/SUM(Deflateur_Valeur!AT20:AW20)-1)*100</f>
        <v>3.1184894537702901</v>
      </c>
      <c r="CQ20" s="5">
        <f>(SUM(Deflateur_Valeur!BB20:BE20)/SUM(Deflateur_Valeur!AX20:BA20)-1)*100</f>
        <v>2.3233831385963466</v>
      </c>
      <c r="CR20" s="5">
        <f>(SUM(Deflateur_Valeur!BF20:BI20)/SUM(Deflateur_Valeur!BB20:BE20)-1)*100</f>
        <v>0.5742988202217969</v>
      </c>
      <c r="CS20" s="5">
        <f>(SUM(Deflateur_Valeur!BJ20:BM20)/SUM(Deflateur_Valeur!BF20:BI20)-1)*100</f>
        <v>12.639255641552127</v>
      </c>
      <c r="CT20" s="5">
        <f>(SUM(Deflateur_Valeur!BN20:BQ20)/SUM(Deflateur_Valeur!BJ20:BM20)-1)*100</f>
        <v>-3.1014535859252623</v>
      </c>
      <c r="CU20" s="5">
        <f>(SUM(Deflateur_Valeur!BR20:BU20)/SUM(Deflateur_Valeur!BN20:BQ20)-1)*100</f>
        <v>0.30536323071128635</v>
      </c>
      <c r="CV20" s="5">
        <f>(SUM(Deflateur_Valeur!BV20:BY20)/SUM(Deflateur_Valeur!BR20:BU20)-1)*100</f>
        <v>-11.921846893604005</v>
      </c>
      <c r="CW20" s="5">
        <f>(SUM(Deflateur_Valeur!BZ20:CC20)/SUM(Deflateur_Valeur!BV20:BY20)-1)*100</f>
        <v>2.1651445515878054</v>
      </c>
      <c r="CX20" s="5">
        <f>(SUM(Deflateur_Valeur!CD20:CG20)/SUM(Deflateur_Valeur!BZ20:CC20)-1)*100</f>
        <v>7.9105958158136591</v>
      </c>
    </row>
    <row r="21" spans="1:102" x14ac:dyDescent="0.55000000000000004">
      <c r="A21" s="4" t="s">
        <v>16</v>
      </c>
      <c r="B21" s="5">
        <f>(Deflateur_Valeur!F21/Deflateur_Valeur!B21-1)*100</f>
        <v>-12.707782935672862</v>
      </c>
      <c r="C21" s="5">
        <f>(Deflateur_Valeur!G21/Deflateur_Valeur!C21-1)*100</f>
        <v>2.7173417082039464</v>
      </c>
      <c r="D21" s="5">
        <f>(Deflateur_Valeur!H21/Deflateur_Valeur!D21-1)*100</f>
        <v>9.5449616224525755</v>
      </c>
      <c r="E21" s="5">
        <f>(Deflateur_Valeur!I21/Deflateur_Valeur!E21-1)*100</f>
        <v>6.7659623750818909</v>
      </c>
      <c r="F21" s="5">
        <f>(Deflateur_Valeur!J21/Deflateur_Valeur!F21-1)*100</f>
        <v>16.665065892373043</v>
      </c>
      <c r="G21" s="5">
        <f>(Deflateur_Valeur!K21/Deflateur_Valeur!G21-1)*100</f>
        <v>-4.1178396352089974</v>
      </c>
      <c r="H21" s="5">
        <f>(Deflateur_Valeur!L21/Deflateur_Valeur!H21-1)*100</f>
        <v>-12.118761188318983</v>
      </c>
      <c r="I21" s="5">
        <f>(Deflateur_Valeur!M21/Deflateur_Valeur!I21-1)*100</f>
        <v>-9.8322056811142922</v>
      </c>
      <c r="J21" s="5">
        <f>(Deflateur_Valeur!N21/Deflateur_Valeur!J21-1)*100</f>
        <v>-3.9093099600306602</v>
      </c>
      <c r="K21" s="5">
        <f>(Deflateur_Valeur!O21/Deflateur_Valeur!K21-1)*100</f>
        <v>0.23411531088894932</v>
      </c>
      <c r="L21" s="5">
        <f>(Deflateur_Valeur!P21/Deflateur_Valeur!L21-1)*100</f>
        <v>0.17894787207151097</v>
      </c>
      <c r="M21" s="5">
        <f>(Deflateur_Valeur!Q21/Deflateur_Valeur!M21-1)*100</f>
        <v>-1.7615182946418284</v>
      </c>
      <c r="N21" s="5">
        <f>(Deflateur_Valeur!R21/Deflateur_Valeur!N21-1)*100</f>
        <v>-6.4507431677440774</v>
      </c>
      <c r="O21" s="5">
        <f>(Deflateur_Valeur!S21/Deflateur_Valeur!O21-1)*100</f>
        <v>-5.8170764011294391</v>
      </c>
      <c r="P21" s="5">
        <f>(Deflateur_Valeur!T21/Deflateur_Valeur!P21-1)*100</f>
        <v>-2.6190562414855623</v>
      </c>
      <c r="Q21" s="5">
        <f>(Deflateur_Valeur!U21/Deflateur_Valeur!Q21-1)*100</f>
        <v>-3.781050700471722</v>
      </c>
      <c r="R21" s="5">
        <f>(Deflateur_Valeur!V21/Deflateur_Valeur!R21-1)*100</f>
        <v>2.2399054100033622</v>
      </c>
      <c r="S21" s="5">
        <f>(Deflateur_Valeur!W21/Deflateur_Valeur!S21-1)*100</f>
        <v>-2.226221028942732</v>
      </c>
      <c r="T21" s="5">
        <f>(Deflateur_Valeur!X21/Deflateur_Valeur!T21-1)*100</f>
        <v>-1.0909096434522425</v>
      </c>
      <c r="U21" s="5">
        <f>(Deflateur_Valeur!Y21/Deflateur_Valeur!U21-1)*100</f>
        <v>4.3554332755262326</v>
      </c>
      <c r="V21" s="5">
        <f>(Deflateur_Valeur!Z21/Deflateur_Valeur!V21-1)*100</f>
        <v>2.5929055693310721</v>
      </c>
      <c r="W21" s="5">
        <f>(Deflateur_Valeur!AA21/Deflateur_Valeur!W21-1)*100</f>
        <v>3.9319390092492856</v>
      </c>
      <c r="X21" s="5">
        <f>(Deflateur_Valeur!AB21/Deflateur_Valeur!X21-1)*100</f>
        <v>2.2495777805308093</v>
      </c>
      <c r="Y21" s="5">
        <f>(Deflateur_Valeur!AC21/Deflateur_Valeur!Y21-1)*100</f>
        <v>-1.388772340631339</v>
      </c>
      <c r="Z21" s="5">
        <f>(Deflateur_Valeur!AD21/Deflateur_Valeur!Z21-1)*100</f>
        <v>-1.6936382542338424</v>
      </c>
      <c r="AA21" s="5">
        <f>(Deflateur_Valeur!AE21/Deflateur_Valeur!AA21-1)*100</f>
        <v>-2.0333473805623004</v>
      </c>
      <c r="AB21" s="5">
        <f>(Deflateur_Valeur!AF21/Deflateur_Valeur!AB21-1)*100</f>
        <v>0.31854252383314297</v>
      </c>
      <c r="AC21" s="5">
        <f>(Deflateur_Valeur!AG21/Deflateur_Valeur!AC21-1)*100</f>
        <v>-0.45388129259590348</v>
      </c>
      <c r="AD21" s="5">
        <f>(Deflateur_Valeur!AH21/Deflateur_Valeur!AD21-1)*100</f>
        <v>-4.9565495233826802</v>
      </c>
      <c r="AE21" s="5">
        <f>(Deflateur_Valeur!AI21/Deflateur_Valeur!AE21-1)*100</f>
        <v>-4.645319070402798</v>
      </c>
      <c r="AF21" s="5">
        <f>(Deflateur_Valeur!AJ21/Deflateur_Valeur!AF21-1)*100</f>
        <v>-8.5925626685892773</v>
      </c>
      <c r="AG21" s="5">
        <f>(Deflateur_Valeur!AK21/Deflateur_Valeur!AG21-1)*100</f>
        <v>-6.6567122976593733</v>
      </c>
      <c r="AH21" s="5">
        <f>(Deflateur_Valeur!AL21/Deflateur_Valeur!AH21-1)*100</f>
        <v>1.57001223829345</v>
      </c>
      <c r="AI21" s="5">
        <f>(Deflateur_Valeur!AM21/Deflateur_Valeur!AI21-1)*100</f>
        <v>9.7410641886578109</v>
      </c>
      <c r="AJ21" s="5">
        <f>(Deflateur_Valeur!AN21/Deflateur_Valeur!AJ21-1)*100</f>
        <v>11.271291640773985</v>
      </c>
      <c r="AK21" s="5">
        <f>(Deflateur_Valeur!AO21/Deflateur_Valeur!AK21-1)*100</f>
        <v>9.9377473897820821</v>
      </c>
      <c r="AL21" s="5">
        <f>(Deflateur_Valeur!AP21/Deflateur_Valeur!AL21-1)*100</f>
        <v>1.8740525280509956</v>
      </c>
      <c r="AM21" s="5">
        <f>(Deflateur_Valeur!AQ21/Deflateur_Valeur!AM21-1)*100</f>
        <v>-5.9163424854007829</v>
      </c>
      <c r="AN21" s="5">
        <f>(Deflateur_Valeur!AR21/Deflateur_Valeur!AN21-1)*100</f>
        <v>-6.6324506628550388</v>
      </c>
      <c r="AO21" s="5">
        <f>(Deflateur_Valeur!AS21/Deflateur_Valeur!AO21-1)*100</f>
        <v>-5.0937769481215422</v>
      </c>
      <c r="AP21" s="5">
        <f>(Deflateur_Valeur!AT21/Deflateur_Valeur!AP21-1)*100</f>
        <v>-3.6733050640615827</v>
      </c>
      <c r="AQ21" s="5">
        <f>(Deflateur_Valeur!AU21/Deflateur_Valeur!AQ21-1)*100</f>
        <v>2.1828131678668594</v>
      </c>
      <c r="AR21" s="5">
        <f>(Deflateur_Valeur!AV21/Deflateur_Valeur!AR21-1)*100</f>
        <v>0.67703471499418466</v>
      </c>
      <c r="AS21" s="5">
        <f>(Deflateur_Valeur!AW21/Deflateur_Valeur!AS21-1)*100</f>
        <v>1.1240684116246458</v>
      </c>
      <c r="AT21" s="5">
        <f>(Deflateur_Valeur!AX21/Deflateur_Valeur!AT21-1)*100</f>
        <v>3.1094814709444751</v>
      </c>
      <c r="AU21" s="5">
        <f>(Deflateur_Valeur!AY21/Deflateur_Valeur!AU21-1)*100</f>
        <v>-1.442279283059611</v>
      </c>
      <c r="AV21" s="5">
        <f>(Deflateur_Valeur!AZ21/Deflateur_Valeur!AV21-1)*100</f>
        <v>0.7519668457397044</v>
      </c>
      <c r="AW21" s="5">
        <f>(Deflateur_Valeur!BA21/Deflateur_Valeur!AW21-1)*100</f>
        <v>0.28144496131743413</v>
      </c>
      <c r="AX21" s="5">
        <f>(Deflateur_Valeur!BB21/Deflateur_Valeur!AX21-1)*100</f>
        <v>-0.10076039249719004</v>
      </c>
      <c r="AY21" s="5">
        <f>(Deflateur_Valeur!BC21/Deflateur_Valeur!AY21-1)*100</f>
        <v>0.42402240463701446</v>
      </c>
      <c r="AZ21" s="5">
        <f>(Deflateur_Valeur!BD21/Deflateur_Valeur!AZ21-1)*100</f>
        <v>0.58523637962184516</v>
      </c>
      <c r="BA21" s="5">
        <f>(Deflateur_Valeur!BE21/Deflateur_Valeur!BA21-1)*100</f>
        <v>1.1608331524898263</v>
      </c>
      <c r="BB21" s="5">
        <f>(Deflateur_Valeur!BF21/Deflateur_Valeur!BB21-1)*100</f>
        <v>2.1779733854186745</v>
      </c>
      <c r="BC21" s="5">
        <f>(Deflateur_Valeur!BG21/Deflateur_Valeur!BC21-1)*100</f>
        <v>2.3684207956826908</v>
      </c>
      <c r="BD21" s="5">
        <f>(Deflateur_Valeur!BH21/Deflateur_Valeur!BD21-1)*100</f>
        <v>1.4770932762700806</v>
      </c>
      <c r="BE21" s="5">
        <f>(Deflateur_Valeur!BI21/Deflateur_Valeur!BE21-1)*100</f>
        <v>-1.2936141064717632</v>
      </c>
      <c r="BF21" s="5">
        <f>(Deflateur_Valeur!BJ21/Deflateur_Valeur!BF21-1)*100</f>
        <v>-5.6679369273218594</v>
      </c>
      <c r="BG21" s="5">
        <f>(Deflateur_Valeur!BK21/Deflateur_Valeur!BG21-1)*100</f>
        <v>-7.3352193871396576</v>
      </c>
      <c r="BH21" s="5">
        <f>(Deflateur_Valeur!BL21/Deflateur_Valeur!BH21-1)*100</f>
        <v>-7.2408902608407377</v>
      </c>
      <c r="BI21" s="5">
        <f>(Deflateur_Valeur!BM21/Deflateur_Valeur!BI21-1)*100</f>
        <v>35.782438566236593</v>
      </c>
      <c r="BJ21" s="5">
        <f>(Deflateur_Valeur!BN21/Deflateur_Valeur!BJ21-1)*100</f>
        <v>6.1757899096082314</v>
      </c>
      <c r="BK21" s="5">
        <f>(Deflateur_Valeur!BO21/Deflateur_Valeur!BK21-1)*100</f>
        <v>-16.747247503282882</v>
      </c>
      <c r="BL21" s="5">
        <f>(Deflateur_Valeur!BP21/Deflateur_Valeur!BL21-1)*100</f>
        <v>9.373386300720421</v>
      </c>
      <c r="BM21" s="5">
        <f>(Deflateur_Valeur!BQ21/Deflateur_Valeur!BM21-1)*100</f>
        <v>-30.927239188457012</v>
      </c>
      <c r="BN21" s="5">
        <f>(Deflateur_Valeur!BR21/Deflateur_Valeur!BN21-1)*100</f>
        <v>-12.385327909204136</v>
      </c>
      <c r="BO21" s="5">
        <f>(Deflateur_Valeur!BS21/Deflateur_Valeur!BO21-1)*100</f>
        <v>27.735626641599321</v>
      </c>
      <c r="BP21" s="5">
        <f>(Deflateur_Valeur!BT21/Deflateur_Valeur!BP21-1)*100</f>
        <v>-0.99613020029341026</v>
      </c>
      <c r="BQ21" s="5">
        <f>(Deflateur_Valeur!BU21/Deflateur_Valeur!BQ21-1)*100</f>
        <v>9.5387102233358547</v>
      </c>
      <c r="BR21" s="5">
        <f>(Deflateur_Valeur!BV21/Deflateur_Valeur!BR21-1)*100</f>
        <v>9.8910541412080768</v>
      </c>
      <c r="BS21" s="5">
        <f>(Deflateur_Valeur!BW21/Deflateur_Valeur!BS21-1)*100</f>
        <v>-2.2014745845042705</v>
      </c>
      <c r="BT21" s="5">
        <f>(Deflateur_Valeur!BX21/Deflateur_Valeur!BT21-1)*100</f>
        <v>-2.032794554996864</v>
      </c>
      <c r="BU21" s="5">
        <f>(Deflateur_Valeur!BY21/Deflateur_Valeur!BU21-1)*100</f>
        <v>-2.5283589928245531</v>
      </c>
      <c r="BV21" s="5">
        <f>(Deflateur_Valeur!BZ21/Deflateur_Valeur!BV21-1)*100</f>
        <v>1.5939300045432647</v>
      </c>
      <c r="BW21" s="5">
        <f>(Deflateur_Valeur!CA21/Deflateur_Valeur!BW21-1)*100</f>
        <v>0.2475611928511201</v>
      </c>
      <c r="BX21" s="5">
        <f>(Deflateur_Valeur!CB21/Deflateur_Valeur!BX21-1)*100</f>
        <v>-1.8674242074410596</v>
      </c>
      <c r="BY21" s="5">
        <f>(Deflateur_Valeur!CC21/Deflateur_Valeur!BY21-1)*100</f>
        <v>-2.0720413708672392</v>
      </c>
      <c r="BZ21" s="5">
        <f>(Deflateur_Valeur!CD21/Deflateur_Valeur!BZ21-1)*100</f>
        <v>-1.1533281625604408</v>
      </c>
      <c r="CA21" s="5">
        <f>(Deflateur_Valeur!CE21/Deflateur_Valeur!CA21-1)*100</f>
        <v>-1.6038109815931567</v>
      </c>
      <c r="CB21" s="5">
        <f>(Deflateur_Valeur!CF21/Deflateur_Valeur!CB21-1)*100</f>
        <v>-1.1688204161088178</v>
      </c>
      <c r="CC21" s="5">
        <f>(Deflateur_Valeur!CG21/Deflateur_Valeur!CC21-1)*100</f>
        <v>-1.142161108617068</v>
      </c>
      <c r="CD21" s="5"/>
      <c r="CE21" s="5">
        <f>(SUM(Deflateur_Valeur!F21:I21)/SUM(Deflateur_Valeur!B21:E21)-1)*100</f>
        <v>1.5801206925163847</v>
      </c>
      <c r="CF21" s="5">
        <f>(SUM(Deflateur_Valeur!J21:M21)/SUM(Deflateur_Valeur!F21:I21)-1)*100</f>
        <v>-3.3115168439648235</v>
      </c>
      <c r="CG21" s="5">
        <f>(SUM(Deflateur_Valeur!N21:Q21)/SUM(Deflateur_Valeur!J21:M21)-1)*100</f>
        <v>-1.3424870740308736</v>
      </c>
      <c r="CH21" s="5">
        <f>(SUM(Deflateur_Valeur!R21:U21)/SUM(Deflateur_Valeur!N21:Q21)-1)*100</f>
        <v>-4.6845278121349754</v>
      </c>
      <c r="CI21" s="5">
        <f>(SUM(Deflateur_Valeur!V21:Y21)/SUM(Deflateur_Valeur!R21:U21)-1)*100</f>
        <v>0.79025306414692853</v>
      </c>
      <c r="CJ21" s="5">
        <f>(SUM(Deflateur_Valeur!Z21:AC21)/SUM(Deflateur_Valeur!V21:Y21)-1)*100</f>
        <v>1.8187298094903825</v>
      </c>
      <c r="CK21" s="5">
        <f>(SUM(Deflateur_Valeur!AD21:AG21)/SUM(Deflateur_Valeur!Z21:AC21)-1)*100</f>
        <v>-0.96797985225934857</v>
      </c>
      <c r="CL21" s="5">
        <f>(SUM(Deflateur_Valeur!AH21:AK21)/SUM(Deflateur_Valeur!AD21:AG21)-1)*100</f>
        <v>-6.2246829164268158</v>
      </c>
      <c r="CM21" s="5">
        <f>(SUM(Deflateur_Valeur!AL21:AO21)/SUM(Deflateur_Valeur!AH21:AK21)-1)*100</f>
        <v>8.086066501315603</v>
      </c>
      <c r="CN21" s="5">
        <f>(SUM(Deflateur_Valeur!AP21:AS21)/SUM(Deflateur_Valeur!AL21:AO21)-1)*100</f>
        <v>-4.0264778102390704</v>
      </c>
      <c r="CO21" s="5">
        <f>(SUM(Deflateur_Valeur!AT21:AW21)/SUM(Deflateur_Valeur!AP21:AS21)-1)*100</f>
        <v>5.8083907105732635E-2</v>
      </c>
      <c r="CP21" s="5">
        <f>(SUM(Deflateur_Valeur!AX21:BA21)/SUM(Deflateur_Valeur!AT21:AW21)-1)*100</f>
        <v>0.65155137650110273</v>
      </c>
      <c r="CQ21" s="5">
        <f>(SUM(Deflateur_Valeur!BB21:BE21)/SUM(Deflateur_Valeur!AX21:BA21)-1)*100</f>
        <v>0.51711901087279077</v>
      </c>
      <c r="CR21" s="5">
        <f>(SUM(Deflateur_Valeur!BF21:BI21)/SUM(Deflateur_Valeur!BB21:BE21)-1)*100</f>
        <v>1.1759547763351641</v>
      </c>
      <c r="CS21" s="5">
        <f>(SUM(Deflateur_Valeur!BJ21:BM21)/SUM(Deflateur_Valeur!BF21:BI21)-1)*100</f>
        <v>3.7040020618652747</v>
      </c>
      <c r="CT21" s="5">
        <f>(SUM(Deflateur_Valeur!BN21:BQ21)/SUM(Deflateur_Valeur!BJ21:BM21)-1)*100</f>
        <v>-10.212322663104246</v>
      </c>
      <c r="CU21" s="5">
        <f>(SUM(Deflateur_Valeur!BR21:BU21)/SUM(Deflateur_Valeur!BN21:BQ21)-1)*100</f>
        <v>4.5329576038801278</v>
      </c>
      <c r="CV21" s="5">
        <f>(SUM(Deflateur_Valeur!BV21:BY21)/SUM(Deflateur_Valeur!BR21:BU21)-1)*100</f>
        <v>0.50034538336871659</v>
      </c>
      <c r="CW21" s="5">
        <f>(SUM(Deflateur_Valeur!BZ21:CC21)/SUM(Deflateur_Valeur!BV21:BY21)-1)*100</f>
        <v>-0.5348555477297956</v>
      </c>
      <c r="CX21" s="5">
        <f>(SUM(Deflateur_Valeur!CD21:CG21)/SUM(Deflateur_Valeur!BZ21:CC21)-1)*100</f>
        <v>-1.2672271140624747</v>
      </c>
    </row>
    <row r="22" spans="1:102" x14ac:dyDescent="0.55000000000000004">
      <c r="A22" s="4" t="s">
        <v>17</v>
      </c>
      <c r="B22" s="5">
        <f>(Deflateur_Valeur!F22/Deflateur_Valeur!B22-1)*100</f>
        <v>4.9112033881989259</v>
      </c>
      <c r="C22" s="5">
        <f>(Deflateur_Valeur!G22/Deflateur_Valeur!C22-1)*100</f>
        <v>6.6536309688286943</v>
      </c>
      <c r="D22" s="5">
        <f>(Deflateur_Valeur!H22/Deflateur_Valeur!D22-1)*100</f>
        <v>7.495816715000081</v>
      </c>
      <c r="E22" s="5">
        <f>(Deflateur_Valeur!I22/Deflateur_Valeur!E22-1)*100</f>
        <v>7.3936766203440474</v>
      </c>
      <c r="F22" s="5">
        <f>(Deflateur_Valeur!J22/Deflateur_Valeur!F22-1)*100</f>
        <v>1.2727325740135909</v>
      </c>
      <c r="G22" s="5">
        <f>(Deflateur_Valeur!K22/Deflateur_Valeur!G22-1)*100</f>
        <v>-1.2038038595998501</v>
      </c>
      <c r="H22" s="5">
        <f>(Deflateur_Valeur!L22/Deflateur_Valeur!H22-1)*100</f>
        <v>-2.4743182463409785</v>
      </c>
      <c r="I22" s="5">
        <f>(Deflateur_Valeur!M22/Deflateur_Valeur!I22-1)*100</f>
        <v>-2.5582029951293883</v>
      </c>
      <c r="J22" s="5">
        <f>(Deflateur_Valeur!N22/Deflateur_Valeur!J22-1)*100</f>
        <v>-1.3609190970209628</v>
      </c>
      <c r="K22" s="5">
        <f>(Deflateur_Valeur!O22/Deflateur_Valeur!K22-1)*100</f>
        <v>-1.6993179240040845</v>
      </c>
      <c r="L22" s="5">
        <f>(Deflateur_Valeur!P22/Deflateur_Valeur!L22-1)*100</f>
        <v>-3.755623634936045</v>
      </c>
      <c r="M22" s="5">
        <f>(Deflateur_Valeur!Q22/Deflateur_Valeur!M22-1)*100</f>
        <v>-7.5007675704218402</v>
      </c>
      <c r="N22" s="5">
        <f>(Deflateur_Valeur!R22/Deflateur_Valeur!N22-1)*100</f>
        <v>-13.126679515917349</v>
      </c>
      <c r="O22" s="5">
        <f>(Deflateur_Valeur!S22/Deflateur_Valeur!O22-1)*100</f>
        <v>-14.097747564764163</v>
      </c>
      <c r="P22" s="5">
        <f>(Deflateur_Valeur!T22/Deflateur_Valeur!P22-1)*100</f>
        <v>-10.277408835036939</v>
      </c>
      <c r="Q22" s="5">
        <f>(Deflateur_Valeur!U22/Deflateur_Valeur!Q22-1)*100</f>
        <v>-1.2344609597553013</v>
      </c>
      <c r="R22" s="5">
        <f>(Deflateur_Valeur!V22/Deflateur_Valeur!R22-1)*100</f>
        <v>13.791507711159422</v>
      </c>
      <c r="S22" s="5">
        <f>(Deflateur_Valeur!W22/Deflateur_Valeur!S22-1)*100</f>
        <v>23.065992224586338</v>
      </c>
      <c r="T22" s="5">
        <f>(Deflateur_Valeur!X22/Deflateur_Valeur!T22-1)*100</f>
        <v>25.406201754375935</v>
      </c>
      <c r="U22" s="5">
        <f>(Deflateur_Valeur!Y22/Deflateur_Valeur!U22-1)*100</f>
        <v>21.197393789856413</v>
      </c>
      <c r="V22" s="5">
        <f>(Deflateur_Valeur!Z22/Deflateur_Valeur!V22-1)*100</f>
        <v>11.229376477806884</v>
      </c>
      <c r="W22" s="5">
        <f>(Deflateur_Valeur!AA22/Deflateur_Valeur!W22-1)*100</f>
        <v>4.5940923255423982</v>
      </c>
      <c r="X22" s="5">
        <f>(Deflateur_Valeur!AB22/Deflateur_Valeur!X22-1)*100</f>
        <v>-5.4869261921708379E-2</v>
      </c>
      <c r="Y22" s="5">
        <f>(Deflateur_Valeur!AC22/Deflateur_Valeur!Y22-1)*100</f>
        <v>-3.2993330932138853</v>
      </c>
      <c r="Z22" s="5">
        <f>(Deflateur_Valeur!AD22/Deflateur_Valeur!Z22-1)*100</f>
        <v>-4.1321827494366197</v>
      </c>
      <c r="AA22" s="5">
        <f>(Deflateur_Valeur!AE22/Deflateur_Valeur!AA22-1)*100</f>
        <v>-5.0621291882881669</v>
      </c>
      <c r="AB22" s="5">
        <f>(Deflateur_Valeur!AF22/Deflateur_Valeur!AB22-1)*100</f>
        <v>-5.8862874181673464</v>
      </c>
      <c r="AC22" s="5">
        <f>(Deflateur_Valeur!AG22/Deflateur_Valeur!AC22-1)*100</f>
        <v>-6.7220449896617129</v>
      </c>
      <c r="AD22" s="5">
        <f>(Deflateur_Valeur!AH22/Deflateur_Valeur!AD22-1)*100</f>
        <v>-7.7414983420658885</v>
      </c>
      <c r="AE22" s="5">
        <f>(Deflateur_Valeur!AI22/Deflateur_Valeur!AE22-1)*100</f>
        <v>-6.6792578370048927</v>
      </c>
      <c r="AF22" s="5">
        <f>(Deflateur_Valeur!AJ22/Deflateur_Valeur!AF22-1)*100</f>
        <v>-3.0849068296388005</v>
      </c>
      <c r="AG22" s="5">
        <f>(Deflateur_Valeur!AK22/Deflateur_Valeur!AG22-1)*100</f>
        <v>3.7080498787984917</v>
      </c>
      <c r="AH22" s="5">
        <f>(Deflateur_Valeur!AL22/Deflateur_Valeur!AH22-1)*100</f>
        <v>16.299893198441385</v>
      </c>
      <c r="AI22" s="5">
        <f>(Deflateur_Valeur!AM22/Deflateur_Valeur!AI22-1)*100</f>
        <v>24.886465641405064</v>
      </c>
      <c r="AJ22" s="5">
        <f>(Deflateur_Valeur!AN22/Deflateur_Valeur!AJ22-1)*100</f>
        <v>28.83246199984162</v>
      </c>
      <c r="AK22" s="5">
        <f>(Deflateur_Valeur!AO22/Deflateur_Valeur!AK22-1)*100</f>
        <v>26.867315214734067</v>
      </c>
      <c r="AL22" s="5">
        <f>(Deflateur_Valeur!AP22/Deflateur_Valeur!AL22-1)*100</f>
        <v>16.098364921988683</v>
      </c>
      <c r="AM22" s="5">
        <f>(Deflateur_Valeur!AQ22/Deflateur_Valeur!AM22-1)*100</f>
        <v>10.407138961842755</v>
      </c>
      <c r="AN22" s="5">
        <f>(Deflateur_Valeur!AR22/Deflateur_Valeur!AN22-1)*100</f>
        <v>7.1568346236463798</v>
      </c>
      <c r="AO22" s="5">
        <f>(Deflateur_Valeur!AS22/Deflateur_Valeur!AO22-1)*100</f>
        <v>6.3913299462846629</v>
      </c>
      <c r="AP22" s="5">
        <f>(Deflateur_Valeur!AT22/Deflateur_Valeur!AP22-1)*100</f>
        <v>9.0912574210091144</v>
      </c>
      <c r="AQ22" s="5">
        <f>(Deflateur_Valeur!AU22/Deflateur_Valeur!AQ22-1)*100</f>
        <v>8.9302903922047872</v>
      </c>
      <c r="AR22" s="5">
        <f>(Deflateur_Valeur!AV22/Deflateur_Valeur!AR22-1)*100</f>
        <v>7.2419784066316772</v>
      </c>
      <c r="AS22" s="5">
        <f>(Deflateur_Valeur!AW22/Deflateur_Valeur!AS22-1)*100</f>
        <v>4.3383816975434142</v>
      </c>
      <c r="AT22" s="5">
        <f>(Deflateur_Valeur!AX22/Deflateur_Valeur!AT22-1)*100</f>
        <v>1.1981058408880862</v>
      </c>
      <c r="AU22" s="5">
        <f>(Deflateur_Valeur!AY22/Deflateur_Valeur!AU22-1)*100</f>
        <v>-0.69841699632920973</v>
      </c>
      <c r="AV22" s="5">
        <f>(Deflateur_Valeur!AZ22/Deflateur_Valeur!AV22-1)*100</f>
        <v>-2.230547352723744</v>
      </c>
      <c r="AW22" s="5">
        <f>(Deflateur_Valeur!BA22/Deflateur_Valeur!AW22-1)*100</f>
        <v>-3.3565769478557606</v>
      </c>
      <c r="AX22" s="5">
        <f>(Deflateur_Valeur!BB22/Deflateur_Valeur!AX22-1)*100</f>
        <v>4.7045517091833355</v>
      </c>
      <c r="AY22" s="5">
        <f>(Deflateur_Valeur!BC22/Deflateur_Valeur!AY22-1)*100</f>
        <v>3.1600311419134108</v>
      </c>
      <c r="AZ22" s="5">
        <f>(Deflateur_Valeur!BD22/Deflateur_Valeur!AZ22-1)*100</f>
        <v>4.4312486060789968</v>
      </c>
      <c r="BA22" s="5">
        <f>(Deflateur_Valeur!BE22/Deflateur_Valeur!BA22-1)*100</f>
        <v>6.56293502123102</v>
      </c>
      <c r="BB22" s="5">
        <f>(Deflateur_Valeur!BF22/Deflateur_Valeur!BB22-1)*100</f>
        <v>5.2815486968240233</v>
      </c>
      <c r="BC22" s="5">
        <f>(Deflateur_Valeur!BG22/Deflateur_Valeur!BC22-1)*100</f>
        <v>8.6747558103274613</v>
      </c>
      <c r="BD22" s="5">
        <f>(Deflateur_Valeur!BH22/Deflateur_Valeur!BD22-1)*100</f>
        <v>8.0614757721781736</v>
      </c>
      <c r="BE22" s="5">
        <f>(Deflateur_Valeur!BI22/Deflateur_Valeur!BE22-1)*100</f>
        <v>7.028996295666734</v>
      </c>
      <c r="BF22" s="5">
        <f>(Deflateur_Valeur!BJ22/Deflateur_Valeur!BF22-1)*100</f>
        <v>11.94007080542676</v>
      </c>
      <c r="BG22" s="5">
        <f>(Deflateur_Valeur!BK22/Deflateur_Valeur!BG22-1)*100</f>
        <v>16.074906129410806</v>
      </c>
      <c r="BH22" s="5">
        <f>(Deflateur_Valeur!BL22/Deflateur_Valeur!BH22-1)*100</f>
        <v>0.17207034257722409</v>
      </c>
      <c r="BI22" s="5">
        <f>(Deflateur_Valeur!BM22/Deflateur_Valeur!BI22-1)*100</f>
        <v>-5.8192398994191485</v>
      </c>
      <c r="BJ22" s="5">
        <f>(Deflateur_Valeur!BN22/Deflateur_Valeur!BJ22-1)*100</f>
        <v>-12.889528914089654</v>
      </c>
      <c r="BK22" s="5">
        <f>(Deflateur_Valeur!BO22/Deflateur_Valeur!BK22-1)*100</f>
        <v>-23.03548082336787</v>
      </c>
      <c r="BL22" s="5">
        <f>(Deflateur_Valeur!BP22/Deflateur_Valeur!BL22-1)*100</f>
        <v>-12.66446510038679</v>
      </c>
      <c r="BM22" s="5">
        <f>(Deflateur_Valeur!BQ22/Deflateur_Valeur!BM22-1)*100</f>
        <v>-2.1547990699285924</v>
      </c>
      <c r="BN22" s="5">
        <f>(Deflateur_Valeur!BR22/Deflateur_Valeur!BN22-1)*100</f>
        <v>-12.905427842691108</v>
      </c>
      <c r="BO22" s="5">
        <f>(Deflateur_Valeur!BS22/Deflateur_Valeur!BO22-1)*100</f>
        <v>3.0129124894680226</v>
      </c>
      <c r="BP22" s="5">
        <f>(Deflateur_Valeur!BT22/Deflateur_Valeur!BP22-1)*100</f>
        <v>-10.294869038722299</v>
      </c>
      <c r="BQ22" s="5">
        <f>(Deflateur_Valeur!BU22/Deflateur_Valeur!BQ22-1)*100</f>
        <v>-0.26943852959768755</v>
      </c>
      <c r="BR22" s="5">
        <f>(Deflateur_Valeur!BV22/Deflateur_Valeur!BR22-1)*100</f>
        <v>34.092138429592048</v>
      </c>
      <c r="BS22" s="5">
        <f>(Deflateur_Valeur!BW22/Deflateur_Valeur!BS22-1)*100</f>
        <v>22.985337808724115</v>
      </c>
      <c r="BT22" s="5">
        <f>(Deflateur_Valeur!BX22/Deflateur_Valeur!BT22-1)*100</f>
        <v>23.602187534396315</v>
      </c>
      <c r="BU22" s="5">
        <f>(Deflateur_Valeur!BY22/Deflateur_Valeur!BU22-1)*100</f>
        <v>0.15684462380487485</v>
      </c>
      <c r="BV22" s="5">
        <f>(Deflateur_Valeur!BZ22/Deflateur_Valeur!BV22-1)*100</f>
        <v>-5.1582016013696936</v>
      </c>
      <c r="BW22" s="5">
        <f>(Deflateur_Valeur!CA22/Deflateur_Valeur!BW22-1)*100</f>
        <v>-12.113572928857097</v>
      </c>
      <c r="BX22" s="5">
        <f>(Deflateur_Valeur!CB22/Deflateur_Valeur!BX22-1)*100</f>
        <v>2.0653519493273764</v>
      </c>
      <c r="BY22" s="5">
        <f>(Deflateur_Valeur!CC22/Deflateur_Valeur!BY22-1)*100</f>
        <v>-1.5787285441653753</v>
      </c>
      <c r="BZ22" s="5">
        <f>(Deflateur_Valeur!CD22/Deflateur_Valeur!BZ22-1)*100</f>
        <v>-8.7741894815939752</v>
      </c>
      <c r="CA22" s="5">
        <f>(Deflateur_Valeur!CE22/Deflateur_Valeur!CA22-1)*100</f>
        <v>2.0925729668553217</v>
      </c>
      <c r="CB22" s="5">
        <f>(Deflateur_Valeur!CF22/Deflateur_Valeur!CB22-1)*100</f>
        <v>-6.9753433449480156</v>
      </c>
      <c r="CC22" s="5">
        <f>(Deflateur_Valeur!CG22/Deflateur_Valeur!CC22-1)*100</f>
        <v>3.6874113632511252</v>
      </c>
      <c r="CD22" s="5"/>
      <c r="CE22" s="5">
        <f>(SUM(Deflateur_Valeur!F22:I22)/SUM(Deflateur_Valeur!B22:E22)-1)*100</f>
        <v>6.6135819230929371</v>
      </c>
      <c r="CF22" s="5">
        <f>(SUM(Deflateur_Valeur!J22:M22)/SUM(Deflateur_Valeur!F22:I22)-1)*100</f>
        <v>-1.2558902508012948</v>
      </c>
      <c r="CG22" s="5">
        <f>(SUM(Deflateur_Valeur!N22:Q22)/SUM(Deflateur_Valeur!J22:M22)-1)*100</f>
        <v>-3.5675782043466886</v>
      </c>
      <c r="CH22" s="5">
        <f>(SUM(Deflateur_Valeur!R22:U22)/SUM(Deflateur_Valeur!N22:Q22)-1)*100</f>
        <v>-9.8316342089657116</v>
      </c>
      <c r="CI22" s="5">
        <f>(SUM(Deflateur_Valeur!V22:Y22)/SUM(Deflateur_Valeur!R22:U22)-1)*100</f>
        <v>20.850603010531231</v>
      </c>
      <c r="CJ22" s="5">
        <f>(SUM(Deflateur_Valeur!Z22:AC22)/SUM(Deflateur_Valeur!V22:Y22)-1)*100</f>
        <v>2.8879401150161854</v>
      </c>
      <c r="CK22" s="5">
        <f>(SUM(Deflateur_Valeur!AD22:AG22)/SUM(Deflateur_Valeur!Z22:AC22)-1)*100</f>
        <v>-5.4406642687398694</v>
      </c>
      <c r="CL22" s="5">
        <f>(SUM(Deflateur_Valeur!AH22:AK22)/SUM(Deflateur_Valeur!AD22:AG22)-1)*100</f>
        <v>-3.5385523779055239</v>
      </c>
      <c r="CM22" s="5">
        <f>(SUM(Deflateur_Valeur!AL22:AO22)/SUM(Deflateur_Valeur!AH22:AK22)-1)*100</f>
        <v>24.279498823700884</v>
      </c>
      <c r="CN22" s="5">
        <f>(SUM(Deflateur_Valeur!AP22:AS22)/SUM(Deflateur_Valeur!AL22:AO22)-1)*100</f>
        <v>9.804563383668242</v>
      </c>
      <c r="CO22" s="5">
        <f>(SUM(Deflateur_Valeur!AT22:AW22)/SUM(Deflateur_Valeur!AP22:AS22)-1)*100</f>
        <v>7.358285843860668</v>
      </c>
      <c r="CP22" s="5">
        <f>(SUM(Deflateur_Valeur!AX22:BA22)/SUM(Deflateur_Valeur!AT22:AW22)-1)*100</f>
        <v>-1.283223287528068</v>
      </c>
      <c r="CQ22" s="5">
        <f>(SUM(Deflateur_Valeur!BB22:BE22)/SUM(Deflateur_Valeur!AX22:BA22)-1)*100</f>
        <v>4.7036509873963794</v>
      </c>
      <c r="CR22" s="5">
        <f>(SUM(Deflateur_Valeur!BF22:BI22)/SUM(Deflateur_Valeur!BB22:BE22)-1)*100</f>
        <v>7.2524193442709661</v>
      </c>
      <c r="CS22" s="5">
        <f>(SUM(Deflateur_Valeur!BJ22:BM22)/SUM(Deflateur_Valeur!BF22:BI22)-1)*100</f>
        <v>5.6001490114392372</v>
      </c>
      <c r="CT22" s="5">
        <f>(SUM(Deflateur_Valeur!BN22:BQ22)/SUM(Deflateur_Valeur!BJ22:BM22)-1)*100</f>
        <v>-13.253176363518037</v>
      </c>
      <c r="CU22" s="5">
        <f>(SUM(Deflateur_Valeur!BR22:BU22)/SUM(Deflateur_Valeur!BN22:BQ22)-1)*100</f>
        <v>-5.2040856703203131</v>
      </c>
      <c r="CV22" s="5">
        <f>(SUM(Deflateur_Valeur!BV22:BY22)/SUM(Deflateur_Valeur!BR22:BU22)-1)*100</f>
        <v>19.795172610093648</v>
      </c>
      <c r="CW22" s="5">
        <f>(SUM(Deflateur_Valeur!BZ22:CC22)/SUM(Deflateur_Valeur!BV22:BY22)-1)*100</f>
        <v>-4.5834098000120171</v>
      </c>
      <c r="CX22" s="5">
        <f>(SUM(Deflateur_Valeur!CD22:CG22)/SUM(Deflateur_Valeur!BZ22:CC22)-1)*100</f>
        <v>-2.7475558506275033</v>
      </c>
    </row>
    <row r="23" spans="1:102" x14ac:dyDescent="0.55000000000000004">
      <c r="A23" s="2" t="s">
        <v>18</v>
      </c>
      <c r="B23" s="3">
        <f>(Deflateur_Valeur!F23/Deflateur_Valeur!B23-1)*100</f>
        <v>0.5642340194999873</v>
      </c>
      <c r="C23" s="3">
        <f>(Deflateur_Valeur!G23/Deflateur_Valeur!C23-1)*100</f>
        <v>1.5216443866526097</v>
      </c>
      <c r="D23" s="3">
        <f>(Deflateur_Valeur!H23/Deflateur_Valeur!D23-1)*100</f>
        <v>0.90041555340607538</v>
      </c>
      <c r="E23" s="3">
        <f>(Deflateur_Valeur!I23/Deflateur_Valeur!E23-1)*100</f>
        <v>-4.6744236829993397</v>
      </c>
      <c r="F23" s="3">
        <f>(Deflateur_Valeur!J23/Deflateur_Valeur!F23-1)*100</f>
        <v>-2.2751938199346289</v>
      </c>
      <c r="G23" s="3">
        <f>(Deflateur_Valeur!K23/Deflateur_Valeur!G23-1)*100</f>
        <v>-4.1281222456327038</v>
      </c>
      <c r="H23" s="3">
        <f>(Deflateur_Valeur!L23/Deflateur_Valeur!H23-1)*100</f>
        <v>-3.9339598534674947</v>
      </c>
      <c r="I23" s="3">
        <f>(Deflateur_Valeur!M23/Deflateur_Valeur!I23-1)*100</f>
        <v>1.0155568403873216</v>
      </c>
      <c r="J23" s="3">
        <f>(Deflateur_Valeur!N23/Deflateur_Valeur!J23-1)*100</f>
        <v>5.2471018413324799E-3</v>
      </c>
      <c r="K23" s="3">
        <f>(Deflateur_Valeur!O23/Deflateur_Valeur!K23-1)*100</f>
        <v>1.6114509058758664</v>
      </c>
      <c r="L23" s="3">
        <f>(Deflateur_Valeur!P23/Deflateur_Valeur!L23-1)*100</f>
        <v>2.6200248744239429</v>
      </c>
      <c r="M23" s="3">
        <f>(Deflateur_Valeur!Q23/Deflateur_Valeur!M23-1)*100</f>
        <v>2.4151265951916523</v>
      </c>
      <c r="N23" s="3">
        <f>(Deflateur_Valeur!R23/Deflateur_Valeur!N23-1)*100</f>
        <v>0.84688789498912342</v>
      </c>
      <c r="O23" s="3">
        <f>(Deflateur_Valeur!S23/Deflateur_Valeur!O23-1)*100</f>
        <v>2.245323841027913</v>
      </c>
      <c r="P23" s="3">
        <f>(Deflateur_Valeur!T23/Deflateur_Valeur!P23-1)*100</f>
        <v>3.7308344716935338</v>
      </c>
      <c r="Q23" s="3">
        <f>(Deflateur_Valeur!U23/Deflateur_Valeur!Q23-1)*100</f>
        <v>1.0844622641156487</v>
      </c>
      <c r="R23" s="3">
        <f>(Deflateur_Valeur!V23/Deflateur_Valeur!R23-1)*100</f>
        <v>3.3443197841384276</v>
      </c>
      <c r="S23" s="3">
        <f>(Deflateur_Valeur!W23/Deflateur_Valeur!S23-1)*100</f>
        <v>2.6503384328239177</v>
      </c>
      <c r="T23" s="3">
        <f>(Deflateur_Valeur!X23/Deflateur_Valeur!T23-1)*100</f>
        <v>0.16353165218561116</v>
      </c>
      <c r="U23" s="3">
        <f>(Deflateur_Valeur!Y23/Deflateur_Valeur!U23-1)*100</f>
        <v>2.3504069649294301</v>
      </c>
      <c r="V23" s="3">
        <f>(Deflateur_Valeur!Z23/Deflateur_Valeur!V23-1)*100</f>
        <v>-1.3517426608994465</v>
      </c>
      <c r="W23" s="3">
        <f>(Deflateur_Valeur!AA23/Deflateur_Valeur!W23-1)*100</f>
        <v>-5.2309599682277224</v>
      </c>
      <c r="X23" s="3">
        <f>(Deflateur_Valeur!AB23/Deflateur_Valeur!X23-1)*100</f>
        <v>0.44350926197858076</v>
      </c>
      <c r="Y23" s="3">
        <f>(Deflateur_Valeur!AC23/Deflateur_Valeur!Y23-1)*100</f>
        <v>1.2394686503182761</v>
      </c>
      <c r="Z23" s="3">
        <f>(Deflateur_Valeur!AD23/Deflateur_Valeur!Z23-1)*100</f>
        <v>2.5397695432481937</v>
      </c>
      <c r="AA23" s="3">
        <f>(Deflateur_Valeur!AE23/Deflateur_Valeur!AA23-1)*100</f>
        <v>5.6488309290165128</v>
      </c>
      <c r="AB23" s="3">
        <f>(Deflateur_Valeur!AF23/Deflateur_Valeur!AB23-1)*100</f>
        <v>2.3209370429696285</v>
      </c>
      <c r="AC23" s="3">
        <f>(Deflateur_Valeur!AG23/Deflateur_Valeur!AC23-1)*100</f>
        <v>-0.3321672553448396</v>
      </c>
      <c r="AD23" s="3">
        <f>(Deflateur_Valeur!AH23/Deflateur_Valeur!AD23-1)*100</f>
        <v>2.2800567655585358</v>
      </c>
      <c r="AE23" s="3">
        <f>(Deflateur_Valeur!AI23/Deflateur_Valeur!AE23-1)*100</f>
        <v>0.69531089784844458</v>
      </c>
      <c r="AF23" s="3">
        <f>(Deflateur_Valeur!AJ23/Deflateur_Valeur!AF23-1)*100</f>
        <v>-1.8041347540387442</v>
      </c>
      <c r="AG23" s="3">
        <f>(Deflateur_Valeur!AK23/Deflateur_Valeur!AG23-1)*100</f>
        <v>2.4781928950482035</v>
      </c>
      <c r="AH23" s="3">
        <f>(Deflateur_Valeur!AL23/Deflateur_Valeur!AH23-1)*100</f>
        <v>1.4172561731783162</v>
      </c>
      <c r="AI23" s="3">
        <f>(Deflateur_Valeur!AM23/Deflateur_Valeur!AI23-1)*100</f>
        <v>3.094097837488885</v>
      </c>
      <c r="AJ23" s="3">
        <f>(Deflateur_Valeur!AN23/Deflateur_Valeur!AJ23-1)*100</f>
        <v>5.7492694842345315</v>
      </c>
      <c r="AK23" s="3">
        <f>(Deflateur_Valeur!AO23/Deflateur_Valeur!AK23-1)*100</f>
        <v>3.455334131760357</v>
      </c>
      <c r="AL23" s="3">
        <f>(Deflateur_Valeur!AP23/Deflateur_Valeur!AL23-1)*100</f>
        <v>0.72011350133609486</v>
      </c>
      <c r="AM23" s="3">
        <f>(Deflateur_Valeur!AQ23/Deflateur_Valeur!AM23-1)*100</f>
        <v>-0.31672005137637349</v>
      </c>
      <c r="AN23" s="3">
        <f>(Deflateur_Valeur!AR23/Deflateur_Valeur!AN23-1)*100</f>
        <v>-1.5881781442702469</v>
      </c>
      <c r="AO23" s="3">
        <f>(Deflateur_Valeur!AS23/Deflateur_Valeur!AO23-1)*100</f>
        <v>-0.65887520887996098</v>
      </c>
      <c r="AP23" s="3">
        <f>(Deflateur_Valeur!AT23/Deflateur_Valeur!AP23-1)*100</f>
        <v>0.15460357378795919</v>
      </c>
      <c r="AQ23" s="3">
        <f>(Deflateur_Valeur!AU23/Deflateur_Valeur!AQ23-1)*100</f>
        <v>1.2083556600605894</v>
      </c>
      <c r="AR23" s="3">
        <f>(Deflateur_Valeur!AV23/Deflateur_Valeur!AR23-1)*100</f>
        <v>3.6104163480126461</v>
      </c>
      <c r="AS23" s="3">
        <f>(Deflateur_Valeur!AW23/Deflateur_Valeur!AS23-1)*100</f>
        <v>2.5010333857787836</v>
      </c>
      <c r="AT23" s="3">
        <f>(Deflateur_Valeur!AX23/Deflateur_Valeur!AT23-1)*100</f>
        <v>1.6473899336070907</v>
      </c>
      <c r="AU23" s="3">
        <f>(Deflateur_Valeur!AY23/Deflateur_Valeur!AU23-1)*100</f>
        <v>0.53284528667905118</v>
      </c>
      <c r="AV23" s="3">
        <f>(Deflateur_Valeur!AZ23/Deflateur_Valeur!AV23-1)*100</f>
        <v>-1.890623917198675</v>
      </c>
      <c r="AW23" s="3">
        <f>(Deflateur_Valeur!BA23/Deflateur_Valeur!AW23-1)*100</f>
        <v>-1.5478747792998071</v>
      </c>
      <c r="AX23" s="3">
        <f>(Deflateur_Valeur!BB23/Deflateur_Valeur!AX23-1)*100</f>
        <v>0.75370300123813738</v>
      </c>
      <c r="AY23" s="3">
        <f>(Deflateur_Valeur!BC23/Deflateur_Valeur!AY23-1)*100</f>
        <v>0.21709575902686407</v>
      </c>
      <c r="AZ23" s="3">
        <f>(Deflateur_Valeur!BD23/Deflateur_Valeur!AZ23-1)*100</f>
        <v>2.2273064492898786</v>
      </c>
      <c r="BA23" s="3">
        <f>(Deflateur_Valeur!BE23/Deflateur_Valeur!BA23-1)*100</f>
        <v>0.61919032307986566</v>
      </c>
      <c r="BB23" s="3">
        <f>(Deflateur_Valeur!BF23/Deflateur_Valeur!BB23-1)*100</f>
        <v>-0.34428596452685811</v>
      </c>
      <c r="BC23" s="3">
        <f>(Deflateur_Valeur!BG23/Deflateur_Valeur!BC23-1)*100</f>
        <v>0.90293275560335839</v>
      </c>
      <c r="BD23" s="3">
        <f>(Deflateur_Valeur!BH23/Deflateur_Valeur!BD23-1)*100</f>
        <v>0.10021591476017111</v>
      </c>
      <c r="BE23" s="3">
        <f>(Deflateur_Valeur!BI23/Deflateur_Valeur!BE23-1)*100</f>
        <v>1.8848761648726287</v>
      </c>
      <c r="BF23" s="3">
        <f>(Deflateur_Valeur!BJ23/Deflateur_Valeur!BF23-1)*100</f>
        <v>1.3566716552034119</v>
      </c>
      <c r="BG23" s="3">
        <f>(Deflateur_Valeur!BK23/Deflateur_Valeur!BG23-1)*100</f>
        <v>0.31953022643702589</v>
      </c>
      <c r="BH23" s="3">
        <f>(Deflateur_Valeur!BL23/Deflateur_Valeur!BH23-1)*100</f>
        <v>0.74625728831301252</v>
      </c>
      <c r="BI23" s="3">
        <f>(Deflateur_Valeur!BM23/Deflateur_Valeur!BI23-1)*100</f>
        <v>-3.3733827992176613</v>
      </c>
      <c r="BJ23" s="3">
        <f>(Deflateur_Valeur!BN23/Deflateur_Valeur!BJ23-1)*100</f>
        <v>-5.3416509373738208</v>
      </c>
      <c r="BK23" s="3">
        <f>(Deflateur_Valeur!BO23/Deflateur_Valeur!BK23-1)*100</f>
        <v>-7.8972139795522756</v>
      </c>
      <c r="BL23" s="3">
        <f>(Deflateur_Valeur!BP23/Deflateur_Valeur!BL23-1)*100</f>
        <v>-8.2455772667460732</v>
      </c>
      <c r="BM23" s="3">
        <f>(Deflateur_Valeur!BQ23/Deflateur_Valeur!BM23-1)*100</f>
        <v>-7.8633086021877467</v>
      </c>
      <c r="BN23" s="3">
        <f>(Deflateur_Valeur!BR23/Deflateur_Valeur!BN23-1)*100</f>
        <v>-5.777682242973226</v>
      </c>
      <c r="BO23" s="3">
        <f>(Deflateur_Valeur!BS23/Deflateur_Valeur!BO23-1)*100</f>
        <v>1.7340728072752443</v>
      </c>
      <c r="BP23" s="3">
        <f>(Deflateur_Valeur!BT23/Deflateur_Valeur!BP23-1)*100</f>
        <v>4.1510875287072313</v>
      </c>
      <c r="BQ23" s="3">
        <f>(Deflateur_Valeur!BU23/Deflateur_Valeur!BQ23-1)*100</f>
        <v>5.496388134464314</v>
      </c>
      <c r="BR23" s="3">
        <f>(Deflateur_Valeur!BV23/Deflateur_Valeur!BR23-1)*100</f>
        <v>7.6145287068707601</v>
      </c>
      <c r="BS23" s="3">
        <f>(Deflateur_Valeur!BW23/Deflateur_Valeur!BS23-1)*100</f>
        <v>5.7213143874920158</v>
      </c>
      <c r="BT23" s="3">
        <f>(Deflateur_Valeur!BX23/Deflateur_Valeur!BT23-1)*100</f>
        <v>6.133996030428901</v>
      </c>
      <c r="BU23" s="3">
        <f>(Deflateur_Valeur!BY23/Deflateur_Valeur!BU23-1)*100</f>
        <v>3.29709007563459</v>
      </c>
      <c r="BV23" s="3">
        <f>(Deflateur_Valeur!BZ23/Deflateur_Valeur!BV23-1)*100</f>
        <v>3.8252959645107332</v>
      </c>
      <c r="BW23" s="3">
        <f>(Deflateur_Valeur!CA23/Deflateur_Valeur!BW23-1)*100</f>
        <v>-0.70497362787687035</v>
      </c>
      <c r="BX23" s="3">
        <f>(Deflateur_Valeur!CB23/Deflateur_Valeur!BX23-1)*100</f>
        <v>-3.1451403281098411</v>
      </c>
      <c r="BY23" s="3">
        <f>(Deflateur_Valeur!CC23/Deflateur_Valeur!BY23-1)*100</f>
        <v>2.8972617650957488</v>
      </c>
      <c r="BZ23" s="3">
        <f>(Deflateur_Valeur!CD23/Deflateur_Valeur!BZ23-1)*100</f>
        <v>0.72854157815152032</v>
      </c>
      <c r="CA23" s="3">
        <f>(Deflateur_Valeur!CE23/Deflateur_Valeur!CA23-1)*100</f>
        <v>2.0546670482064266</v>
      </c>
      <c r="CB23" s="3">
        <f>(Deflateur_Valeur!CF23/Deflateur_Valeur!CB23-1)*100</f>
        <v>4.1922905141567046</v>
      </c>
      <c r="CC23" s="3">
        <f>(Deflateur_Valeur!CG23/Deflateur_Valeur!CC23-1)*100</f>
        <v>1.2636791956304849</v>
      </c>
      <c r="CD23" s="3"/>
      <c r="CE23" s="3">
        <f>(SUM(Deflateur_Valeur!F23:I23)/SUM(Deflateur_Valeur!B23:E23)-1)*100</f>
        <v>-0.42203243086017528</v>
      </c>
      <c r="CF23" s="3">
        <f>(SUM(Deflateur_Valeur!J23:M23)/SUM(Deflateur_Valeur!F23:I23)-1)*100</f>
        <v>-2.3801111540758924</v>
      </c>
      <c r="CG23" s="3">
        <f>(SUM(Deflateur_Valeur!N23:Q23)/SUM(Deflateur_Valeur!J23:M23)-1)*100</f>
        <v>1.6559415834231483</v>
      </c>
      <c r="CH23" s="3">
        <f>(SUM(Deflateur_Valeur!R23:U23)/SUM(Deflateur_Valeur!N23:Q23)-1)*100</f>
        <v>1.9818110747601869</v>
      </c>
      <c r="CI23" s="3">
        <f>(SUM(Deflateur_Valeur!V23:Y23)/SUM(Deflateur_Valeur!R23:U23)-1)*100</f>
        <v>2.1102549414653504</v>
      </c>
      <c r="CJ23" s="3">
        <f>(SUM(Deflateur_Valeur!Z23:AC23)/SUM(Deflateur_Valeur!V23:Y23)-1)*100</f>
        <v>-1.2369147088206356</v>
      </c>
      <c r="CK23" s="3">
        <f>(SUM(Deflateur_Valeur!AD23:AG23)/SUM(Deflateur_Valeur!Z23:AC23)-1)*100</f>
        <v>2.5064641104164176</v>
      </c>
      <c r="CL23" s="3">
        <f>(SUM(Deflateur_Valeur!AH23:AK23)/SUM(Deflateur_Valeur!AD23:AG23)-1)*100</f>
        <v>0.89272190976663612</v>
      </c>
      <c r="CM23" s="3">
        <f>(SUM(Deflateur_Valeur!AL23:AO23)/SUM(Deflateur_Valeur!AH23:AK23)-1)*100</f>
        <v>3.4207942208903219</v>
      </c>
      <c r="CN23" s="3">
        <f>(SUM(Deflateur_Valeur!AP23:AS23)/SUM(Deflateur_Valeur!AL23:AO23)-1)*100</f>
        <v>-0.46886263292136299</v>
      </c>
      <c r="CO23" s="3">
        <f>(SUM(Deflateur_Valeur!AT23:AW23)/SUM(Deflateur_Valeur!AP23:AS23)-1)*100</f>
        <v>1.8711425149890326</v>
      </c>
      <c r="CP23" s="3">
        <f>(SUM(Deflateur_Valeur!AX23:BA23)/SUM(Deflateur_Valeur!AT23:AW23)-1)*100</f>
        <v>-0.33584847894729819</v>
      </c>
      <c r="CQ23" s="3">
        <f>(SUM(Deflateur_Valeur!BB23:BE23)/SUM(Deflateur_Valeur!AX23:BA23)-1)*100</f>
        <v>0.95661989520217094</v>
      </c>
      <c r="CR23" s="3">
        <f>(SUM(Deflateur_Valeur!BF23:BI23)/SUM(Deflateur_Valeur!BB23:BE23)-1)*100</f>
        <v>0.63035499887043045</v>
      </c>
      <c r="CS23" s="3">
        <f>(SUM(Deflateur_Valeur!BJ23:BM23)/SUM(Deflateur_Valeur!BF23:BI23)-1)*100</f>
        <v>-0.24346115283243597</v>
      </c>
      <c r="CT23" s="3">
        <f>(SUM(Deflateur_Valeur!BN23:BQ23)/SUM(Deflateur_Valeur!BJ23:BM23)-1)*100</f>
        <v>-7.3343210437785133</v>
      </c>
      <c r="CU23" s="3">
        <f>(SUM(Deflateur_Valeur!BR23:BU23)/SUM(Deflateur_Valeur!BN23:BQ23)-1)*100</f>
        <v>1.3234403033267617</v>
      </c>
      <c r="CV23" s="3">
        <f>(SUM(Deflateur_Valeur!BV23:BY23)/SUM(Deflateur_Valeur!BR23:BU23)-1)*100</f>
        <v>5.6706645240929721</v>
      </c>
      <c r="CW23" s="3">
        <f>(SUM(Deflateur_Valeur!BZ23:CC23)/SUM(Deflateur_Valeur!BV23:BY23)-1)*100</f>
        <v>0.6489000980920645</v>
      </c>
      <c r="CX23" s="3">
        <f>(SUM(Deflateur_Valeur!CD23:CG23)/SUM(Deflateur_Valeur!BZ23:CC23)-1)*100</f>
        <v>2.0593478280954036</v>
      </c>
    </row>
    <row r="24" spans="1:102" x14ac:dyDescent="0.55000000000000004">
      <c r="A24" s="4" t="s">
        <v>19</v>
      </c>
      <c r="B24" s="5">
        <f>(Deflateur_Valeur!F24/Deflateur_Valeur!B24-1)*100</f>
        <v>5.100465168232704</v>
      </c>
      <c r="C24" s="5">
        <f>(Deflateur_Valeur!G24/Deflateur_Valeur!C24-1)*100</f>
        <v>7.0000146930103702</v>
      </c>
      <c r="D24" s="5">
        <f>(Deflateur_Valeur!H24/Deflateur_Valeur!D24-1)*100</f>
        <v>7.5206286865678873</v>
      </c>
      <c r="E24" s="5">
        <f>(Deflateur_Valeur!I24/Deflateur_Valeur!E24-1)*100</f>
        <v>-6.641875864787627</v>
      </c>
      <c r="F24" s="5">
        <f>(Deflateur_Valeur!J24/Deflateur_Valeur!F24-1)*100</f>
        <v>-3.9489548880539682</v>
      </c>
      <c r="G24" s="5">
        <f>(Deflateur_Valeur!K24/Deflateur_Valeur!G24-1)*100</f>
        <v>-6.4421421666270406</v>
      </c>
      <c r="H24" s="5">
        <f>(Deflateur_Valeur!L24/Deflateur_Valeur!H24-1)*100</f>
        <v>-8.5437894096129003</v>
      </c>
      <c r="I24" s="5">
        <f>(Deflateur_Valeur!M24/Deflateur_Valeur!I24-1)*100</f>
        <v>1.9612973705608772</v>
      </c>
      <c r="J24" s="5">
        <f>(Deflateur_Valeur!N24/Deflateur_Valeur!J24-1)*100</f>
        <v>-5.0484368432232802</v>
      </c>
      <c r="K24" s="5">
        <f>(Deflateur_Valeur!O24/Deflateur_Valeur!K24-1)*100</f>
        <v>-0.72284765914532034</v>
      </c>
      <c r="L24" s="5">
        <f>(Deflateur_Valeur!P24/Deflateur_Valeur!L24-1)*100</f>
        <v>3.9944073692995907</v>
      </c>
      <c r="M24" s="5">
        <f>(Deflateur_Valeur!Q24/Deflateur_Valeur!M24-1)*100</f>
        <v>1.355431123934836</v>
      </c>
      <c r="N24" s="5">
        <f>(Deflateur_Valeur!R24/Deflateur_Valeur!N24-1)*100</f>
        <v>6.5648011459005007</v>
      </c>
      <c r="O24" s="5">
        <f>(Deflateur_Valeur!S24/Deflateur_Valeur!O24-1)*100</f>
        <v>7.270137200242166</v>
      </c>
      <c r="P24" s="5">
        <f>(Deflateur_Valeur!T24/Deflateur_Valeur!P24-1)*100</f>
        <v>7.1566766768526024</v>
      </c>
      <c r="Q24" s="5">
        <f>(Deflateur_Valeur!U24/Deflateur_Valeur!Q24-1)*100</f>
        <v>2.0604142007725423</v>
      </c>
      <c r="R24" s="5">
        <f>(Deflateur_Valeur!V24/Deflateur_Valeur!R24-1)*100</f>
        <v>-1.939811345225928</v>
      </c>
      <c r="S24" s="5">
        <f>(Deflateur_Valeur!W24/Deflateur_Valeur!S24-1)*100</f>
        <v>-6.1514814521807732</v>
      </c>
      <c r="T24" s="5">
        <f>(Deflateur_Valeur!X24/Deflateur_Valeur!T24-1)*100</f>
        <v>-8.6918810546608114</v>
      </c>
      <c r="U24" s="5">
        <f>(Deflateur_Valeur!Y24/Deflateur_Valeur!U24-1)*100</f>
        <v>-2.8621071209505189</v>
      </c>
      <c r="V24" s="5">
        <f>(Deflateur_Valeur!Z24/Deflateur_Valeur!V24-1)*100</f>
        <v>2.3403699100636777</v>
      </c>
      <c r="W24" s="5">
        <f>(Deflateur_Valeur!AA24/Deflateur_Valeur!W24-1)*100</f>
        <v>-1.0606574137007052</v>
      </c>
      <c r="X24" s="5">
        <f>(Deflateur_Valeur!AB24/Deflateur_Valeur!X24-1)*100</f>
        <v>5.0556359164991127</v>
      </c>
      <c r="Y24" s="5">
        <f>(Deflateur_Valeur!AC24/Deflateur_Valeur!Y24-1)*100</f>
        <v>3.6245443645068987</v>
      </c>
      <c r="Z24" s="5">
        <f>(Deflateur_Valeur!AD24/Deflateur_Valeur!Z24-1)*100</f>
        <v>-3.5579722620351362</v>
      </c>
      <c r="AA24" s="5">
        <f>(Deflateur_Valeur!AE24/Deflateur_Valeur!AA24-1)*100</f>
        <v>1.3265002254587932</v>
      </c>
      <c r="AB24" s="5">
        <f>(Deflateur_Valeur!AF24/Deflateur_Valeur!AB24-1)*100</f>
        <v>3.9104648099967054</v>
      </c>
      <c r="AC24" s="5">
        <f>(Deflateur_Valeur!AG24/Deflateur_Valeur!AC24-1)*100</f>
        <v>1.5483960097005811</v>
      </c>
      <c r="AD24" s="5">
        <f>(Deflateur_Valeur!AH24/Deflateur_Valeur!AD24-1)*100</f>
        <v>10.381530797001858</v>
      </c>
      <c r="AE24" s="5">
        <f>(Deflateur_Valeur!AI24/Deflateur_Valeur!AE24-1)*100</f>
        <v>4.9035180401535428</v>
      </c>
      <c r="AF24" s="5">
        <f>(Deflateur_Valeur!AJ24/Deflateur_Valeur!AF24-1)*100</f>
        <v>-1.1554439633143621</v>
      </c>
      <c r="AG24" s="5">
        <f>(Deflateur_Valeur!AK24/Deflateur_Valeur!AG24-1)*100</f>
        <v>11.92152659814154</v>
      </c>
      <c r="AH24" s="5">
        <f>(Deflateur_Valeur!AL24/Deflateur_Valeur!AH24-1)*100</f>
        <v>2.8711235859331774</v>
      </c>
      <c r="AI24" s="5">
        <f>(Deflateur_Valeur!AM24/Deflateur_Valeur!AI24-1)*100</f>
        <v>4.2035319012186934</v>
      </c>
      <c r="AJ24" s="5">
        <f>(Deflateur_Valeur!AN24/Deflateur_Valeur!AJ24-1)*100</f>
        <v>7.6598569804850802</v>
      </c>
      <c r="AK24" s="5">
        <f>(Deflateur_Valeur!AO24/Deflateur_Valeur!AK24-1)*100</f>
        <v>0.95538269050787772</v>
      </c>
      <c r="AL24" s="5">
        <f>(Deflateur_Valeur!AP24/Deflateur_Valeur!AL24-1)*100</f>
        <v>-1.8498326121195618</v>
      </c>
      <c r="AM24" s="5">
        <f>(Deflateur_Valeur!AQ24/Deflateur_Valeur!AM24-1)*100</f>
        <v>-2.1504368650961614</v>
      </c>
      <c r="AN24" s="5">
        <f>(Deflateur_Valeur!AR24/Deflateur_Valeur!AN24-1)*100</f>
        <v>-5.0589051210973341</v>
      </c>
      <c r="AO24" s="5">
        <f>(Deflateur_Valeur!AS24/Deflateur_Valeur!AO24-1)*100</f>
        <v>-4.5996731963498299</v>
      </c>
      <c r="AP24" s="5">
        <f>(Deflateur_Valeur!AT24/Deflateur_Valeur!AP24-1)*100</f>
        <v>-3.9358403491652205</v>
      </c>
      <c r="AQ24" s="5">
        <f>(Deflateur_Valeur!AU24/Deflateur_Valeur!AQ24-1)*100</f>
        <v>-1.1924140990567711</v>
      </c>
      <c r="AR24" s="5">
        <f>(Deflateur_Valeur!AV24/Deflateur_Valeur!AR24-1)*100</f>
        <v>3.7133231720909654</v>
      </c>
      <c r="AS24" s="5">
        <f>(Deflateur_Valeur!AW24/Deflateur_Valeur!AS24-1)*100</f>
        <v>0.6936408822362905</v>
      </c>
      <c r="AT24" s="5">
        <f>(Deflateur_Valeur!AX24/Deflateur_Valeur!AT24-1)*100</f>
        <v>2.3371790362324063</v>
      </c>
      <c r="AU24" s="5">
        <f>(Deflateur_Valeur!AY24/Deflateur_Valeur!AU24-1)*100</f>
        <v>0.22032860825182965</v>
      </c>
      <c r="AV24" s="5">
        <f>(Deflateur_Valeur!AZ24/Deflateur_Valeur!AV24-1)*100</f>
        <v>-4.6454068245932678</v>
      </c>
      <c r="AW24" s="5">
        <f>(Deflateur_Valeur!BA24/Deflateur_Valeur!AW24-1)*100</f>
        <v>-2.0787996938134712</v>
      </c>
      <c r="AX24" s="5">
        <f>(Deflateur_Valeur!BB24/Deflateur_Valeur!AX24-1)*100</f>
        <v>-0.38906437490661139</v>
      </c>
      <c r="AY24" s="5">
        <f>(Deflateur_Valeur!BC24/Deflateur_Valeur!AY24-1)*100</f>
        <v>-1.0469151522923936</v>
      </c>
      <c r="AZ24" s="5">
        <f>(Deflateur_Valeur!BD24/Deflateur_Valeur!AZ24-1)*100</f>
        <v>4.5379306404202291</v>
      </c>
      <c r="BA24" s="5">
        <f>(Deflateur_Valeur!BE24/Deflateur_Valeur!BA24-1)*100</f>
        <v>1.1473780067077888</v>
      </c>
      <c r="BB24" s="5">
        <f>(Deflateur_Valeur!BF24/Deflateur_Valeur!BB24-1)*100</f>
        <v>1.433175615544946</v>
      </c>
      <c r="BC24" s="5">
        <f>(Deflateur_Valeur!BG24/Deflateur_Valeur!BC24-1)*100</f>
        <v>3.8588766125571938</v>
      </c>
      <c r="BD24" s="5">
        <f>(Deflateur_Valeur!BH24/Deflateur_Valeur!BD24-1)*100</f>
        <v>-0.25753380813855475</v>
      </c>
      <c r="BE24" s="5">
        <f>(Deflateur_Valeur!BI24/Deflateur_Valeur!BE24-1)*100</f>
        <v>2.9196965843390377</v>
      </c>
      <c r="BF24" s="5">
        <f>(Deflateur_Valeur!BJ24/Deflateur_Valeur!BF24-1)*100</f>
        <v>0.9225296623274426</v>
      </c>
      <c r="BG24" s="5">
        <f>(Deflateur_Valeur!BK24/Deflateur_Valeur!BG24-1)*100</f>
        <v>-1.2829641969398065</v>
      </c>
      <c r="BH24" s="5">
        <f>(Deflateur_Valeur!BL24/Deflateur_Valeur!BH24-1)*100</f>
        <v>2.5740462075370063</v>
      </c>
      <c r="BI24" s="5">
        <f>(Deflateur_Valeur!BM24/Deflateur_Valeur!BI24-1)*100</f>
        <v>-8.3295457021512753</v>
      </c>
      <c r="BJ24" s="5">
        <f>(Deflateur_Valeur!BN24/Deflateur_Valeur!BJ24-1)*100</f>
        <v>-2.4581316649101348</v>
      </c>
      <c r="BK24" s="5">
        <f>(Deflateur_Valeur!BO24/Deflateur_Valeur!BK24-1)*100</f>
        <v>-6.7030089571050162</v>
      </c>
      <c r="BL24" s="5">
        <f>(Deflateur_Valeur!BP24/Deflateur_Valeur!BL24-1)*100</f>
        <v>-5.5421397486799755</v>
      </c>
      <c r="BM24" s="5">
        <f>(Deflateur_Valeur!BQ24/Deflateur_Valeur!BM24-1)*100</f>
        <v>1.9730896361326522</v>
      </c>
      <c r="BN24" s="5">
        <f>(Deflateur_Valeur!BR24/Deflateur_Valeur!BN24-1)*100</f>
        <v>0.40376139651041587</v>
      </c>
      <c r="BO24" s="5">
        <f>(Deflateur_Valeur!BS24/Deflateur_Valeur!BO24-1)*100</f>
        <v>12.967321100755647</v>
      </c>
      <c r="BP24" s="5">
        <f>(Deflateur_Valeur!BT24/Deflateur_Valeur!BP24-1)*100</f>
        <v>12.475464214185239</v>
      </c>
      <c r="BQ24" s="5">
        <f>(Deflateur_Valeur!BU24/Deflateur_Valeur!BQ24-1)*100</f>
        <v>13.796000369912775</v>
      </c>
      <c r="BR24" s="5">
        <f>(Deflateur_Valeur!BV24/Deflateur_Valeur!BR24-1)*100</f>
        <v>3.2533931671743233</v>
      </c>
      <c r="BS24" s="5">
        <f>(Deflateur_Valeur!BW24/Deflateur_Valeur!BS24-1)*100</f>
        <v>5.9934970187132341</v>
      </c>
      <c r="BT24" s="5">
        <f>(Deflateur_Valeur!BX24/Deflateur_Valeur!BT24-1)*100</f>
        <v>8.3689889700359288</v>
      </c>
      <c r="BU24" s="5">
        <f>(Deflateur_Valeur!BY24/Deflateur_Valeur!BU24-1)*100</f>
        <v>-0.18133664542411276</v>
      </c>
      <c r="BV24" s="5">
        <f>(Deflateur_Valeur!BZ24/Deflateur_Valeur!BV24-1)*100</f>
        <v>12.199944814364727</v>
      </c>
      <c r="BW24" s="5">
        <f>(Deflateur_Valeur!CA24/Deflateur_Valeur!BW24-1)*100</f>
        <v>-2.8478488129614399</v>
      </c>
      <c r="BX24" s="5">
        <f>(Deflateur_Valeur!CB24/Deflateur_Valeur!BX24-1)*100</f>
        <v>-7.556884417438015</v>
      </c>
      <c r="BY24" s="5">
        <f>(Deflateur_Valeur!CC24/Deflateur_Valeur!BY24-1)*100</f>
        <v>4.4711525129767837</v>
      </c>
      <c r="BZ24" s="5">
        <f>(Deflateur_Valeur!CD24/Deflateur_Valeur!BZ24-1)*100</f>
        <v>-0.55695561917979974</v>
      </c>
      <c r="CA24" s="5">
        <f>(Deflateur_Valeur!CE24/Deflateur_Valeur!CA24-1)*100</f>
        <v>4.2984243542093514</v>
      </c>
      <c r="CB24" s="5">
        <f>(Deflateur_Valeur!CF24/Deflateur_Valeur!CB24-1)*100</f>
        <v>8.868891758711106</v>
      </c>
      <c r="CC24" s="5">
        <f>(Deflateur_Valeur!CG24/Deflateur_Valeur!CC24-1)*100</f>
        <v>-0.22967534574157566</v>
      </c>
      <c r="CD24" s="5"/>
      <c r="CE24" s="5">
        <f>(SUM(Deflateur_Valeur!F24:I24)/SUM(Deflateur_Valeur!B24:E24)-1)*100</f>
        <v>3.2448081707558529</v>
      </c>
      <c r="CF24" s="5">
        <f>(SUM(Deflateur_Valeur!J24:M24)/SUM(Deflateur_Valeur!F24:I24)-1)*100</f>
        <v>-4.4551316914739463</v>
      </c>
      <c r="CG24" s="5">
        <f>(SUM(Deflateur_Valeur!N24:Q24)/SUM(Deflateur_Valeur!J24:M24)-1)*100</f>
        <v>-0.15254852601106483</v>
      </c>
      <c r="CH24" s="5">
        <f>(SUM(Deflateur_Valeur!R24:U24)/SUM(Deflateur_Valeur!N24:Q24)-1)*100</f>
        <v>5.7932988345749559</v>
      </c>
      <c r="CI24" s="5">
        <f>(SUM(Deflateur_Valeur!V24:Y24)/SUM(Deflateur_Valeur!R24:U24)-1)*100</f>
        <v>-5.010118685646181</v>
      </c>
      <c r="CJ24" s="5">
        <f>(SUM(Deflateur_Valeur!Z24:AC24)/SUM(Deflateur_Valeur!V24:Y24)-1)*100</f>
        <v>2.4773523552114263</v>
      </c>
      <c r="CK24" s="5">
        <f>(SUM(Deflateur_Valeur!AD24:AG24)/SUM(Deflateur_Valeur!Z24:AC24)-1)*100</f>
        <v>0.81606820157729132</v>
      </c>
      <c r="CL24" s="5">
        <f>(SUM(Deflateur_Valeur!AH24:AK24)/SUM(Deflateur_Valeur!AD24:AG24)-1)*100</f>
        <v>6.3364892482177249</v>
      </c>
      <c r="CM24" s="5">
        <f>(SUM(Deflateur_Valeur!AL24:AO24)/SUM(Deflateur_Valeur!AH24:AK24)-1)*100</f>
        <v>3.885922665029562</v>
      </c>
      <c r="CN24" s="5">
        <f>(SUM(Deflateur_Valeur!AP24:AS24)/SUM(Deflateur_Valeur!AL24:AO24)-1)*100</f>
        <v>-3.4403377045763683</v>
      </c>
      <c r="CO24" s="5">
        <f>(SUM(Deflateur_Valeur!AT24:AW24)/SUM(Deflateur_Valeur!AP24:AS24)-1)*100</f>
        <v>-0.17545863566418296</v>
      </c>
      <c r="CP24" s="5">
        <f>(SUM(Deflateur_Valeur!AX24:BA24)/SUM(Deflateur_Valeur!AT24:AW24)-1)*100</f>
        <v>-1.1205082635956209</v>
      </c>
      <c r="CQ24" s="5">
        <f>(SUM(Deflateur_Valeur!BB24:BE24)/SUM(Deflateur_Valeur!AX24:BA24)-1)*100</f>
        <v>1.078823523242467</v>
      </c>
      <c r="CR24" s="5">
        <f>(SUM(Deflateur_Valeur!BF24:BI24)/SUM(Deflateur_Valeur!BB24:BE24)-1)*100</f>
        <v>1.9453783314296258</v>
      </c>
      <c r="CS24" s="5">
        <f>(SUM(Deflateur_Valeur!BJ24:BM24)/SUM(Deflateur_Valeur!BF24:BI24)-1)*100</f>
        <v>-1.5183319889887303</v>
      </c>
      <c r="CT24" s="5">
        <f>(SUM(Deflateur_Valeur!BN24:BQ24)/SUM(Deflateur_Valeur!BJ24:BM24)-1)*100</f>
        <v>-3.293580749543823</v>
      </c>
      <c r="CU24" s="5">
        <f>(SUM(Deflateur_Valeur!BR24:BU24)/SUM(Deflateur_Valeur!BN24:BQ24)-1)*100</f>
        <v>9.8405366208669456</v>
      </c>
      <c r="CV24" s="5">
        <f>(SUM(Deflateur_Valeur!BV24:BY24)/SUM(Deflateur_Valeur!BR24:BU24)-1)*100</f>
        <v>4.4138956883003511</v>
      </c>
      <c r="CW24" s="5">
        <f>(SUM(Deflateur_Valeur!BZ24:CC24)/SUM(Deflateur_Valeur!BV24:BY24)-1)*100</f>
        <v>1.0993967985833075</v>
      </c>
      <c r="CX24" s="5">
        <f>(SUM(Deflateur_Valeur!CD24:CG24)/SUM(Deflateur_Valeur!BZ24:CC24)-1)*100</f>
        <v>3.0739617984895995</v>
      </c>
    </row>
    <row r="25" spans="1:102" x14ac:dyDescent="0.55000000000000004">
      <c r="A25" s="4" t="s">
        <v>20</v>
      </c>
      <c r="B25" s="5">
        <f>(Deflateur_Valeur!F25/Deflateur_Valeur!B25-1)*100</f>
        <v>-6.2096977635025974</v>
      </c>
      <c r="C25" s="5">
        <f>(Deflateur_Valeur!G25/Deflateur_Valeur!C25-1)*100</f>
        <v>-5.6830908769156085</v>
      </c>
      <c r="D25" s="5">
        <f>(Deflateur_Valeur!H25/Deflateur_Valeur!D25-1)*100</f>
        <v>-5.8790688824232333</v>
      </c>
      <c r="E25" s="5">
        <f>(Deflateur_Valeur!I25/Deflateur_Valeur!E25-1)*100</f>
        <v>14.256688457605261</v>
      </c>
      <c r="F25" s="5">
        <f>(Deflateur_Valeur!J25/Deflateur_Valeur!F25-1)*100</f>
        <v>28.104485211132157</v>
      </c>
      <c r="G25" s="5">
        <f>(Deflateur_Valeur!K25/Deflateur_Valeur!G25-1)*100</f>
        <v>29.266245586191886</v>
      </c>
      <c r="H25" s="5">
        <f>(Deflateur_Valeur!L25/Deflateur_Valeur!H25-1)*100</f>
        <v>25.133669187391639</v>
      </c>
      <c r="I25" s="5">
        <f>(Deflateur_Valeur!M25/Deflateur_Valeur!I25-1)*100</f>
        <v>-6.5069821883466883</v>
      </c>
      <c r="J25" s="5">
        <f>(Deflateur_Valeur!N25/Deflateur_Valeur!J25-1)*100</f>
        <v>20.59406039004843</v>
      </c>
      <c r="K25" s="5">
        <f>(Deflateur_Valeur!O25/Deflateur_Valeur!K25-1)*100</f>
        <v>6.4978585321894933</v>
      </c>
      <c r="L25" s="5">
        <f>(Deflateur_Valeur!P25/Deflateur_Valeur!L25-1)*100</f>
        <v>1.6158304283630409</v>
      </c>
      <c r="M25" s="5">
        <f>(Deflateur_Valeur!Q25/Deflateur_Valeur!M25-1)*100</f>
        <v>7.6662804814052965</v>
      </c>
      <c r="N25" s="5">
        <f>(Deflateur_Valeur!R25/Deflateur_Valeur!N25-1)*100</f>
        <v>-24.974878126237034</v>
      </c>
      <c r="O25" s="5">
        <f>(Deflateur_Valeur!S25/Deflateur_Valeur!O25-1)*100</f>
        <v>-18.896784333490601</v>
      </c>
      <c r="P25" s="5">
        <f>(Deflateur_Valeur!T25/Deflateur_Valeur!P25-1)*100</f>
        <v>-11.442591543511938</v>
      </c>
      <c r="Q25" s="5">
        <f>(Deflateur_Valeur!U25/Deflateur_Valeur!Q25-1)*100</f>
        <v>-4.0866395252571071</v>
      </c>
      <c r="R25" s="5">
        <f>(Deflateur_Valeur!V25/Deflateur_Valeur!R25-1)*100</f>
        <v>13.453994330286069</v>
      </c>
      <c r="S25" s="5">
        <f>(Deflateur_Valeur!W25/Deflateur_Valeur!S25-1)*100</f>
        <v>19.730292259024118</v>
      </c>
      <c r="T25" s="5">
        <f>(Deflateur_Valeur!X25/Deflateur_Valeur!T25-1)*100</f>
        <v>15.990445333692872</v>
      </c>
      <c r="U25" s="5">
        <f>(Deflateur_Valeur!Y25/Deflateur_Valeur!U25-1)*100</f>
        <v>5.1801251549369765</v>
      </c>
      <c r="V25" s="5">
        <f>(Deflateur_Valeur!Z25/Deflateur_Valeur!V25-1)*100</f>
        <v>-12.394465516468356</v>
      </c>
      <c r="W25" s="5">
        <f>(Deflateur_Valeur!AA25/Deflateur_Valeur!W25-1)*100</f>
        <v>-22.051601286590561</v>
      </c>
      <c r="X25" s="5">
        <f>(Deflateur_Valeur!AB25/Deflateur_Valeur!X25-1)*100</f>
        <v>-4.8302306627574287</v>
      </c>
      <c r="Y25" s="5">
        <f>(Deflateur_Valeur!AC25/Deflateur_Valeur!Y25-1)*100</f>
        <v>-9.6929391478257401</v>
      </c>
      <c r="Z25" s="5">
        <f>(Deflateur_Valeur!AD25/Deflateur_Valeur!Z25-1)*100</f>
        <v>-19.274738844466931</v>
      </c>
      <c r="AA25" s="5">
        <f>(Deflateur_Valeur!AE25/Deflateur_Valeur!AA25-1)*100</f>
        <v>-16.814364516311763</v>
      </c>
      <c r="AB25" s="5">
        <f>(Deflateur_Valeur!AF25/Deflateur_Valeur!AB25-1)*100</f>
        <v>-34.559709551927909</v>
      </c>
      <c r="AC25" s="5">
        <f>(Deflateur_Valeur!AG25/Deflateur_Valeur!AC25-1)*100</f>
        <v>-27.713241861089312</v>
      </c>
      <c r="AD25" s="5">
        <f>(Deflateur_Valeur!AH25/Deflateur_Valeur!AD25-1)*100</f>
        <v>-14.113608263039435</v>
      </c>
      <c r="AE25" s="5">
        <f>(Deflateur_Valeur!AI25/Deflateur_Valeur!AE25-1)*100</f>
        <v>-6.1353140658718663</v>
      </c>
      <c r="AF25" s="5">
        <f>(Deflateur_Valeur!AJ25/Deflateur_Valeur!AF25-1)*100</f>
        <v>4.1778926671901084</v>
      </c>
      <c r="AG25" s="5">
        <f>(Deflateur_Valeur!AK25/Deflateur_Valeur!AG25-1)*100</f>
        <v>5.0037836263788993</v>
      </c>
      <c r="AH25" s="5">
        <f>(Deflateur_Valeur!AL25/Deflateur_Valeur!AH25-1)*100</f>
        <v>5.8956235165828819</v>
      </c>
      <c r="AI25" s="5">
        <f>(Deflateur_Valeur!AM25/Deflateur_Valeur!AI25-1)*100</f>
        <v>7.881835231127976</v>
      </c>
      <c r="AJ25" s="5">
        <f>(Deflateur_Valeur!AN25/Deflateur_Valeur!AJ25-1)*100</f>
        <v>2.1775457367061657</v>
      </c>
      <c r="AK25" s="5">
        <f>(Deflateur_Valeur!AO25/Deflateur_Valeur!AK25-1)*100</f>
        <v>1.5580904198203571</v>
      </c>
      <c r="AL25" s="5">
        <f>(Deflateur_Valeur!AP25/Deflateur_Valeur!AL25-1)*100</f>
        <v>6.0316387612151745</v>
      </c>
      <c r="AM25" s="5">
        <f>(Deflateur_Valeur!AQ25/Deflateur_Valeur!AM25-1)*100</f>
        <v>-1.8216663111469522</v>
      </c>
      <c r="AN25" s="5">
        <f>(Deflateur_Valeur!AR25/Deflateur_Valeur!AN25-1)*100</f>
        <v>-2.1525500295078936</v>
      </c>
      <c r="AO25" s="5">
        <f>(Deflateur_Valeur!AS25/Deflateur_Valeur!AO25-1)*100</f>
        <v>0.55901117327981087</v>
      </c>
      <c r="AP25" s="5">
        <f>(Deflateur_Valeur!AT25/Deflateur_Valeur!AP25-1)*100</f>
        <v>-1.7953201647933792</v>
      </c>
      <c r="AQ25" s="5">
        <f>(Deflateur_Valeur!AU25/Deflateur_Valeur!AQ25-1)*100</f>
        <v>4.4391793015421177</v>
      </c>
      <c r="AR25" s="5">
        <f>(Deflateur_Valeur!AV25/Deflateur_Valeur!AR25-1)*100</f>
        <v>8.1784835235866993</v>
      </c>
      <c r="AS25" s="5">
        <f>(Deflateur_Valeur!AW25/Deflateur_Valeur!AS25-1)*100</f>
        <v>7.5086674989640834</v>
      </c>
      <c r="AT25" s="5">
        <f>(Deflateur_Valeur!AX25/Deflateur_Valeur!AT25-1)*100</f>
        <v>7.4324946679020343</v>
      </c>
      <c r="AU25" s="5">
        <f>(Deflateur_Valeur!AY25/Deflateur_Valeur!AU25-1)*100</f>
        <v>4.4635104312914509</v>
      </c>
      <c r="AV25" s="5">
        <f>(Deflateur_Valeur!AZ25/Deflateur_Valeur!AV25-1)*100</f>
        <v>2.116267927172566</v>
      </c>
      <c r="AW25" s="5">
        <f>(Deflateur_Valeur!BA25/Deflateur_Valeur!AW25-1)*100</f>
        <v>-0.82945609306572798</v>
      </c>
      <c r="AX25" s="5">
        <f>(Deflateur_Valeur!BB25/Deflateur_Valeur!AX25-1)*100</f>
        <v>5.7981754445271871</v>
      </c>
      <c r="AY25" s="5">
        <f>(Deflateur_Valeur!BC25/Deflateur_Valeur!AY25-1)*100</f>
        <v>2.7542764482628268</v>
      </c>
      <c r="AZ25" s="5">
        <f>(Deflateur_Valeur!BD25/Deflateur_Valeur!AZ25-1)*100</f>
        <v>5.7651292886284899E-2</v>
      </c>
      <c r="BA25" s="5">
        <f>(Deflateur_Valeur!BE25/Deflateur_Valeur!BA25-1)*100</f>
        <v>-2.0924494089242685</v>
      </c>
      <c r="BB25" s="5">
        <f>(Deflateur_Valeur!BF25/Deflateur_Valeur!BB25-1)*100</f>
        <v>-6.59812796938124</v>
      </c>
      <c r="BC25" s="5">
        <f>(Deflateur_Valeur!BG25/Deflateur_Valeur!BC25-1)*100</f>
        <v>-7.5455099895764377</v>
      </c>
      <c r="BD25" s="5">
        <f>(Deflateur_Valeur!BH25/Deflateur_Valeur!BD25-1)*100</f>
        <v>8.5490312683922376E-2</v>
      </c>
      <c r="BE25" s="5">
        <f>(Deflateur_Valeur!BI25/Deflateur_Valeur!BE25-1)*100</f>
        <v>1.0213058770339956</v>
      </c>
      <c r="BF25" s="5">
        <f>(Deflateur_Valeur!BJ25/Deflateur_Valeur!BF25-1)*100</f>
        <v>-4.0614550585850733</v>
      </c>
      <c r="BG25" s="5">
        <f>(Deflateur_Valeur!BK25/Deflateur_Valeur!BG25-1)*100</f>
        <v>-1.5805508450692729</v>
      </c>
      <c r="BH25" s="5">
        <f>(Deflateur_Valeur!BL25/Deflateur_Valeur!BH25-1)*100</f>
        <v>-6.7395379389945216</v>
      </c>
      <c r="BI25" s="5">
        <f>(Deflateur_Valeur!BM25/Deflateur_Valeur!BI25-1)*100</f>
        <v>16.117991130569219</v>
      </c>
      <c r="BJ25" s="5">
        <f>(Deflateur_Valeur!BN25/Deflateur_Valeur!BJ25-1)*100</f>
        <v>-1.8100351653201119</v>
      </c>
      <c r="BK25" s="5">
        <f>(Deflateur_Valeur!BO25/Deflateur_Valeur!BK25-1)*100</f>
        <v>0.61014634375693433</v>
      </c>
      <c r="BL25" s="5">
        <f>(Deflateur_Valeur!BP25/Deflateur_Valeur!BL25-1)*100</f>
        <v>2.071794477028166</v>
      </c>
      <c r="BM25" s="5">
        <f>(Deflateur_Valeur!BQ25/Deflateur_Valeur!BM25-1)*100</f>
        <v>-15.388479329993821</v>
      </c>
      <c r="BN25" s="5">
        <f>(Deflateur_Valeur!BR25/Deflateur_Valeur!BN25-1)*100</f>
        <v>4.8687169534782138</v>
      </c>
      <c r="BO25" s="5">
        <f>(Deflateur_Valeur!BS25/Deflateur_Valeur!BO25-1)*100</f>
        <v>2.1297028667023099</v>
      </c>
      <c r="BP25" s="5">
        <f>(Deflateur_Valeur!BT25/Deflateur_Valeur!BP25-1)*100</f>
        <v>0.91179950637236828</v>
      </c>
      <c r="BQ25" s="5">
        <f>(Deflateur_Valeur!BU25/Deflateur_Valeur!BQ25-1)*100</f>
        <v>-9.6965176328633884E-2</v>
      </c>
      <c r="BR25" s="5">
        <f>(Deflateur_Valeur!BV25/Deflateur_Valeur!BR25-1)*100</f>
        <v>-6.2173716521005229</v>
      </c>
      <c r="BS25" s="5">
        <f>(Deflateur_Valeur!BW25/Deflateur_Valeur!BS25-1)*100</f>
        <v>-9.3795746334896073</v>
      </c>
      <c r="BT25" s="5">
        <f>(Deflateur_Valeur!BX25/Deflateur_Valeur!BT25-1)*100</f>
        <v>-13.113382036575372</v>
      </c>
      <c r="BU25" s="5">
        <f>(Deflateur_Valeur!BY25/Deflateur_Valeur!BU25-1)*100</f>
        <v>-12.897809708662567</v>
      </c>
      <c r="BV25" s="5">
        <f>(Deflateur_Valeur!BZ25/Deflateur_Valeur!BV25-1)*100</f>
        <v>-3.2585330979906346</v>
      </c>
      <c r="BW25" s="5">
        <f>(Deflateur_Valeur!CA25/Deflateur_Valeur!BW25-1)*100</f>
        <v>1.678792390693995</v>
      </c>
      <c r="BX25" s="5">
        <f>(Deflateur_Valeur!CB25/Deflateur_Valeur!BX25-1)*100</f>
        <v>6.5922834915842499</v>
      </c>
      <c r="BY25" s="5">
        <f>(Deflateur_Valeur!CC25/Deflateur_Valeur!BY25-1)*100</f>
        <v>7.3657999659770823</v>
      </c>
      <c r="BZ25" s="5">
        <f>(Deflateur_Valeur!CD25/Deflateur_Valeur!BZ25-1)*100</f>
        <v>1.5996683038502546</v>
      </c>
      <c r="CA25" s="5">
        <f>(Deflateur_Valeur!CE25/Deflateur_Valeur!CA25-1)*100</f>
        <v>2.6497678933237623</v>
      </c>
      <c r="CB25" s="5">
        <f>(Deflateur_Valeur!CF25/Deflateur_Valeur!CB25-1)*100</f>
        <v>2.770294179964039</v>
      </c>
      <c r="CC25" s="5">
        <f>(Deflateur_Valeur!CG25/Deflateur_Valeur!CC25-1)*100</f>
        <v>5.0485743308011033</v>
      </c>
      <c r="CD25" s="5"/>
      <c r="CE25" s="5">
        <f>(SUM(Deflateur_Valeur!F25:I25)/SUM(Deflateur_Valeur!B25:E25)-1)*100</f>
        <v>-0.8787922663090475</v>
      </c>
      <c r="CF25" s="5">
        <f>(SUM(Deflateur_Valeur!J25:M25)/SUM(Deflateur_Valeur!F25:I25)-1)*100</f>
        <v>17.70147947541556</v>
      </c>
      <c r="CG25" s="5">
        <f>(SUM(Deflateur_Valeur!N25:Q25)/SUM(Deflateur_Valeur!J25:M25)-1)*100</f>
        <v>9.1624383260552769</v>
      </c>
      <c r="CH25" s="5">
        <f>(SUM(Deflateur_Valeur!R25:U25)/SUM(Deflateur_Valeur!N25:Q25)-1)*100</f>
        <v>-15.530692041301219</v>
      </c>
      <c r="CI25" s="5">
        <f>(SUM(Deflateur_Valeur!V25:Y25)/SUM(Deflateur_Valeur!R25:U25)-1)*100</f>
        <v>13.49363864150288</v>
      </c>
      <c r="CJ25" s="5">
        <f>(SUM(Deflateur_Valeur!Z25:AC25)/SUM(Deflateur_Valeur!V25:Y25)-1)*100</f>
        <v>-12.341766302158064</v>
      </c>
      <c r="CK25" s="5">
        <f>(SUM(Deflateur_Valeur!AD25:AG25)/SUM(Deflateur_Valeur!Z25:AC25)-1)*100</f>
        <v>-24.95248581508509</v>
      </c>
      <c r="CL25" s="5">
        <f>(SUM(Deflateur_Valeur!AH25:AK25)/SUM(Deflateur_Valeur!AD25:AG25)-1)*100</f>
        <v>-3.2175155003993039</v>
      </c>
      <c r="CM25" s="5">
        <f>(SUM(Deflateur_Valeur!AL25:AO25)/SUM(Deflateur_Valeur!AH25:AK25)-1)*100</f>
        <v>4.322634413706794</v>
      </c>
      <c r="CN25" s="5">
        <f>(SUM(Deflateur_Valeur!AP25:AS25)/SUM(Deflateur_Valeur!AL25:AO25)-1)*100</f>
        <v>0.60848645251914135</v>
      </c>
      <c r="CO25" s="5">
        <f>(SUM(Deflateur_Valeur!AT25:AW25)/SUM(Deflateur_Valeur!AP25:AS25)-1)*100</f>
        <v>4.5099717030712805</v>
      </c>
      <c r="CP25" s="5">
        <f>(SUM(Deflateur_Valeur!AX25:BA25)/SUM(Deflateur_Valeur!AT25:AW25)-1)*100</f>
        <v>3.2337791220731438</v>
      </c>
      <c r="CQ25" s="5">
        <f>(SUM(Deflateur_Valeur!BB25:BE25)/SUM(Deflateur_Valeur!AX25:BA25)-1)*100</f>
        <v>1.6547709858522275</v>
      </c>
      <c r="CR25" s="5">
        <f>(SUM(Deflateur_Valeur!BF25:BI25)/SUM(Deflateur_Valeur!BB25:BE25)-1)*100</f>
        <v>-3.3885948140913724</v>
      </c>
      <c r="CS25" s="5">
        <f>(SUM(Deflateur_Valeur!BJ25:BM25)/SUM(Deflateur_Valeur!BF25:BI25)-1)*100</f>
        <v>0.85791717964849301</v>
      </c>
      <c r="CT25" s="5">
        <f>(SUM(Deflateur_Valeur!BN25:BQ25)/SUM(Deflateur_Valeur!BJ25:BM25)-1)*100</f>
        <v>-4.1910636680930651</v>
      </c>
      <c r="CU25" s="5">
        <f>(SUM(Deflateur_Valeur!BR25:BU25)/SUM(Deflateur_Valeur!BN25:BQ25)-1)*100</f>
        <v>1.9399997412543168</v>
      </c>
      <c r="CV25" s="5">
        <f>(SUM(Deflateur_Valeur!BV25:BY25)/SUM(Deflateur_Valeur!BR25:BU25)-1)*100</f>
        <v>-10.372567286521006</v>
      </c>
      <c r="CW25" s="5">
        <f>(SUM(Deflateur_Valeur!BZ25:CC25)/SUM(Deflateur_Valeur!BV25:BY25)-1)*100</f>
        <v>2.91394099846356</v>
      </c>
      <c r="CX25" s="5">
        <f>(SUM(Deflateur_Valeur!CD25:CG25)/SUM(Deflateur_Valeur!BZ25:CC25)-1)*100</f>
        <v>3.017435528221224</v>
      </c>
    </row>
    <row r="26" spans="1:102" x14ac:dyDescent="0.55000000000000004">
      <c r="A26" s="4" t="s">
        <v>21</v>
      </c>
      <c r="B26" s="5">
        <f>(Deflateur_Valeur!F26/Deflateur_Valeur!B26-1)*100</f>
        <v>-55.383715214465212</v>
      </c>
      <c r="C26" s="5">
        <f>(Deflateur_Valeur!G26/Deflateur_Valeur!C26-1)*100</f>
        <v>-21.159462613962365</v>
      </c>
      <c r="D26" s="5">
        <f>(Deflateur_Valeur!H26/Deflateur_Valeur!D26-1)*100</f>
        <v>-33.844453598303247</v>
      </c>
      <c r="E26" s="5">
        <f>(Deflateur_Valeur!I26/Deflateur_Valeur!E26-1)*100</f>
        <v>-32.974511366622764</v>
      </c>
      <c r="F26" s="5">
        <f>(Deflateur_Valeur!J26/Deflateur_Valeur!F26-1)*100</f>
        <v>2.4426718884703824</v>
      </c>
      <c r="G26" s="5">
        <f>(Deflateur_Valeur!K26/Deflateur_Valeur!G26-1)*100</f>
        <v>-41.316184946676557</v>
      </c>
      <c r="H26" s="5">
        <f>(Deflateur_Valeur!L26/Deflateur_Valeur!H26-1)*100</f>
        <v>-23.033585316120487</v>
      </c>
      <c r="I26" s="5">
        <f>(Deflateur_Valeur!M26/Deflateur_Valeur!I26-1)*100</f>
        <v>-19.67928006301819</v>
      </c>
      <c r="J26" s="5">
        <f>(Deflateur_Valeur!N26/Deflateur_Valeur!J26-1)*100</f>
        <v>25.472288978241629</v>
      </c>
      <c r="K26" s="5">
        <f>(Deflateur_Valeur!O26/Deflateur_Valeur!K26-1)*100</f>
        <v>25.515395545343146</v>
      </c>
      <c r="L26" s="5">
        <f>(Deflateur_Valeur!P26/Deflateur_Valeur!L26-1)*100</f>
        <v>7.3824872939337149</v>
      </c>
      <c r="M26" s="5">
        <f>(Deflateur_Valeur!Q26/Deflateur_Valeur!M26-1)*100</f>
        <v>49.297168583152072</v>
      </c>
      <c r="N26" s="5">
        <f>(Deflateur_Valeur!R26/Deflateur_Valeur!N26-1)*100</f>
        <v>12.202929589564881</v>
      </c>
      <c r="O26" s="5">
        <f>(Deflateur_Valeur!S26/Deflateur_Valeur!O26-1)*100</f>
        <v>13.171041692416496</v>
      </c>
      <c r="P26" s="5">
        <f>(Deflateur_Valeur!T26/Deflateur_Valeur!P26-1)*100</f>
        <v>22.234200753171219</v>
      </c>
      <c r="Q26" s="5">
        <f>(Deflateur_Valeur!U26/Deflateur_Valeur!Q26-1)*100</f>
        <v>-13.571241228347454</v>
      </c>
      <c r="R26" s="5">
        <f>(Deflateur_Valeur!V26/Deflateur_Valeur!R26-1)*100</f>
        <v>28.000922250953231</v>
      </c>
      <c r="S26" s="5">
        <f>(Deflateur_Valeur!W26/Deflateur_Valeur!S26-1)*100</f>
        <v>53.435340973789991</v>
      </c>
      <c r="T26" s="5">
        <f>(Deflateur_Valeur!X26/Deflateur_Valeur!T26-1)*100</f>
        <v>46.537776104785337</v>
      </c>
      <c r="U26" s="5">
        <f>(Deflateur_Valeur!Y26/Deflateur_Valeur!U26-1)*100</f>
        <v>26.55690306645171</v>
      </c>
      <c r="V26" s="5">
        <f>(Deflateur_Valeur!Z26/Deflateur_Valeur!V26-1)*100</f>
        <v>-23.153763123945946</v>
      </c>
      <c r="W26" s="5">
        <f>(Deflateur_Valeur!AA26/Deflateur_Valeur!W26-1)*100</f>
        <v>-40.508108891220488</v>
      </c>
      <c r="X26" s="5">
        <f>(Deflateur_Valeur!AB26/Deflateur_Valeur!X26-1)*100</f>
        <v>-18.129355566079518</v>
      </c>
      <c r="Y26" s="5">
        <f>(Deflateur_Valeur!AC26/Deflateur_Valeur!Y26-1)*100</f>
        <v>-1.4435977072452699</v>
      </c>
      <c r="Z26" s="5">
        <f>(Deflateur_Valeur!AD26/Deflateur_Valeur!Z26-1)*100</f>
        <v>-2.6152757556919592</v>
      </c>
      <c r="AA26" s="5">
        <f>(Deflateur_Valeur!AE26/Deflateur_Valeur!AA26-1)*100</f>
        <v>-1.0648141730341343</v>
      </c>
      <c r="AB26" s="5">
        <f>(Deflateur_Valeur!AF26/Deflateur_Valeur!AB26-1)*100</f>
        <v>-33.029693602099563</v>
      </c>
      <c r="AC26" s="5">
        <f>(Deflateur_Valeur!AG26/Deflateur_Valeur!AC26-1)*100</f>
        <v>-49.879467872000269</v>
      </c>
      <c r="AD26" s="5">
        <f>(Deflateur_Valeur!AH26/Deflateur_Valeur!AD26-1)*100</f>
        <v>30.767359197751375</v>
      </c>
      <c r="AE26" s="5">
        <f>(Deflateur_Valeur!AI26/Deflateur_Valeur!AE26-1)*100</f>
        <v>51.485141331951056</v>
      </c>
      <c r="AF26" s="5">
        <f>(Deflateur_Valeur!AJ26/Deflateur_Valeur!AF26-1)*100</f>
        <v>114.52843229728833</v>
      </c>
      <c r="AG26" s="5">
        <f>(Deflateur_Valeur!AK26/Deflateur_Valeur!AG26-1)*100</f>
        <v>1307.9490842467048</v>
      </c>
      <c r="AH26" s="5">
        <f>(Deflateur_Valeur!AL26/Deflateur_Valeur!AH26-1)*100</f>
        <v>336.01621686873705</v>
      </c>
      <c r="AI26" s="5">
        <f>(Deflateur_Valeur!AM26/Deflateur_Valeur!AI26-1)*100</f>
        <v>411.97083380349824</v>
      </c>
      <c r="AJ26" s="5">
        <f>(Deflateur_Valeur!AN26/Deflateur_Valeur!AJ26-1)*100</f>
        <v>184.57059188944638</v>
      </c>
      <c r="AK26" s="5">
        <f>(Deflateur_Valeur!AO26/Deflateur_Valeur!AK26-1)*100</f>
        <v>-68.896028206634369</v>
      </c>
      <c r="AL26" s="5">
        <f>(Deflateur_Valeur!AP26/Deflateur_Valeur!AL26-1)*100</f>
        <v>-49.238304708664927</v>
      </c>
      <c r="AM26" s="5">
        <f>(Deflateur_Valeur!AQ26/Deflateur_Valeur!AM26-1)*100</f>
        <v>-64.914071615694581</v>
      </c>
      <c r="AN26" s="5">
        <f>(Deflateur_Valeur!AR26/Deflateur_Valeur!AN26-1)*100</f>
        <v>-52.926688082274524</v>
      </c>
      <c r="AO26" s="5">
        <f>(Deflateur_Valeur!AS26/Deflateur_Valeur!AO26-1)*100</f>
        <v>-19.503948019902762</v>
      </c>
      <c r="AP26" s="5">
        <f>(Deflateur_Valeur!AT26/Deflateur_Valeur!AP26-1)*100</f>
        <v>-13.278853425825432</v>
      </c>
      <c r="AQ26" s="5">
        <f>(Deflateur_Valeur!AU26/Deflateur_Valeur!AQ26-1)*100</f>
        <v>4.0048065971475477</v>
      </c>
      <c r="AR26" s="5">
        <f>(Deflateur_Valeur!AV26/Deflateur_Valeur!AR26-1)*100</f>
        <v>17.413597474422836</v>
      </c>
      <c r="AS26" s="5">
        <f>(Deflateur_Valeur!AW26/Deflateur_Valeur!AS26-1)*100</f>
        <v>25.315448668202322</v>
      </c>
      <c r="AT26" s="5">
        <f>(Deflateur_Valeur!AX26/Deflateur_Valeur!AT26-1)*100</f>
        <v>12.842694638230579</v>
      </c>
      <c r="AU26" s="5">
        <f>(Deflateur_Valeur!AY26/Deflateur_Valeur!AU26-1)*100</f>
        <v>-2.6327241990366956</v>
      </c>
      <c r="AV26" s="5">
        <f>(Deflateur_Valeur!AZ26/Deflateur_Valeur!AV26-1)*100</f>
        <v>-7.8792231516736644</v>
      </c>
      <c r="AW26" s="5">
        <f>(Deflateur_Valeur!BA26/Deflateur_Valeur!AW26-1)*100</f>
        <v>-12.637032758798295</v>
      </c>
      <c r="AX26" s="5">
        <f>(Deflateur_Valeur!BB26/Deflateur_Valeur!AX26-1)*100</f>
        <v>-8.1954548200148576</v>
      </c>
      <c r="AY26" s="5">
        <f>(Deflateur_Valeur!BC26/Deflateur_Valeur!AY26-1)*100</f>
        <v>-2.4009244108275096</v>
      </c>
      <c r="AZ26" s="5">
        <f>(Deflateur_Valeur!BD26/Deflateur_Valeur!AZ26-1)*100</f>
        <v>-2.9712138368611973</v>
      </c>
      <c r="BA26" s="5">
        <f>(Deflateur_Valeur!BE26/Deflateur_Valeur!BA26-1)*100</f>
        <v>0.59446324907010961</v>
      </c>
      <c r="BB26" s="5">
        <f>(Deflateur_Valeur!BF26/Deflateur_Valeur!BB26-1)*100</f>
        <v>19.55838008867179</v>
      </c>
      <c r="BC26" s="5">
        <f>(Deflateur_Valeur!BG26/Deflateur_Valeur!BC26-1)*100</f>
        <v>20.182466085541861</v>
      </c>
      <c r="BD26" s="5">
        <f>(Deflateur_Valeur!BH26/Deflateur_Valeur!BD26-1)*100</f>
        <v>9.612247482268188</v>
      </c>
      <c r="BE26" s="5">
        <f>(Deflateur_Valeur!BI26/Deflateur_Valeur!BE26-1)*100</f>
        <v>-9.3727212242631133</v>
      </c>
      <c r="BF26" s="5">
        <f>(Deflateur_Valeur!BJ26/Deflateur_Valeur!BF26-1)*100</f>
        <v>-35.458500159579387</v>
      </c>
      <c r="BG26" s="5">
        <f>(Deflateur_Valeur!BK26/Deflateur_Valeur!BG26-1)*100</f>
        <v>-42.977816594371589</v>
      </c>
      <c r="BH26" s="5">
        <f>(Deflateur_Valeur!BL26/Deflateur_Valeur!BH26-1)*100</f>
        <v>-39.590746106262706</v>
      </c>
      <c r="BI26" s="5">
        <f>(Deflateur_Valeur!BM26/Deflateur_Valeur!BI26-1)*100</f>
        <v>110.17778663155462</v>
      </c>
      <c r="BJ26" s="5">
        <f>(Deflateur_Valeur!BN26/Deflateur_Valeur!BJ26-1)*100</f>
        <v>5.7363207274554462</v>
      </c>
      <c r="BK26" s="5">
        <f>(Deflateur_Valeur!BO26/Deflateur_Valeur!BK26-1)*100</f>
        <v>26.742684567307819</v>
      </c>
      <c r="BL26" s="5">
        <f>(Deflateur_Valeur!BP26/Deflateur_Valeur!BL26-1)*100</f>
        <v>33.04936172242148</v>
      </c>
      <c r="BM26" s="5">
        <f>(Deflateur_Valeur!BQ26/Deflateur_Valeur!BM26-1)*100</f>
        <v>-54.631248224920313</v>
      </c>
      <c r="BN26" s="5">
        <f>(Deflateur_Valeur!BR26/Deflateur_Valeur!BN26-1)*100</f>
        <v>52.448042136785311</v>
      </c>
      <c r="BO26" s="5">
        <f>(Deflateur_Valeur!BS26/Deflateur_Valeur!BO26-1)*100</f>
        <v>25.08912283776974</v>
      </c>
      <c r="BP26" s="5">
        <f>(Deflateur_Valeur!BT26/Deflateur_Valeur!BP26-1)*100</f>
        <v>9.9652125489741117</v>
      </c>
      <c r="BQ26" s="5">
        <f>(Deflateur_Valeur!BU26/Deflateur_Valeur!BQ26-1)*100</f>
        <v>1.6429300463676189</v>
      </c>
      <c r="BR26" s="5">
        <f>(Deflateur_Valeur!BV26/Deflateur_Valeur!BR26-1)*100</f>
        <v>-16.332229415058574</v>
      </c>
      <c r="BS26" s="5">
        <f>(Deflateur_Valeur!BW26/Deflateur_Valeur!BS26-1)*100</f>
        <v>-1.7765300107781434</v>
      </c>
      <c r="BT26" s="5">
        <f>(Deflateur_Valeur!BX26/Deflateur_Valeur!BT26-1)*100</f>
        <v>21.14813952503658</v>
      </c>
      <c r="BU26" s="5">
        <f>(Deflateur_Valeur!BY26/Deflateur_Valeur!BU26-1)*100</f>
        <v>35.541576872588941</v>
      </c>
      <c r="BV26" s="5">
        <f>(Deflateur_Valeur!BZ26/Deflateur_Valeur!BV26-1)*100</f>
        <v>20.862907839193177</v>
      </c>
      <c r="BW26" s="5">
        <f>(Deflateur_Valeur!CA26/Deflateur_Valeur!BW26-1)*100</f>
        <v>17.781562116301821</v>
      </c>
      <c r="BX26" s="5">
        <f>(Deflateur_Valeur!CB26/Deflateur_Valeur!BX26-1)*100</f>
        <v>12.709486998204444</v>
      </c>
      <c r="BY26" s="5">
        <f>(Deflateur_Valeur!CC26/Deflateur_Valeur!BY26-1)*100</f>
        <v>5.5298591716866685</v>
      </c>
      <c r="BZ26" s="5">
        <f>(Deflateur_Valeur!CD26/Deflateur_Valeur!BZ26-1)*100</f>
        <v>1.1576328341671882</v>
      </c>
      <c r="CA26" s="5">
        <f>(Deflateur_Valeur!CE26/Deflateur_Valeur!CA26-1)*100</f>
        <v>1.3194669453717278</v>
      </c>
      <c r="CB26" s="5">
        <f>(Deflateur_Valeur!CF26/Deflateur_Valeur!CB26-1)*100</f>
        <v>0.86086547132386837</v>
      </c>
      <c r="CC26" s="5">
        <f>(Deflateur_Valeur!CG26/Deflateur_Valeur!CC26-1)*100</f>
        <v>0.90325901095034133</v>
      </c>
      <c r="CD26" s="5"/>
      <c r="CE26" s="5">
        <f>(SUM(Deflateur_Valeur!F26:I26)/SUM(Deflateur_Valeur!B26:E26)-1)*100</f>
        <v>-35.840535698338392</v>
      </c>
      <c r="CF26" s="5">
        <f>(SUM(Deflateur_Valeur!J26:M26)/SUM(Deflateur_Valeur!F26:I26)-1)*100</f>
        <v>-23.345036187915337</v>
      </c>
      <c r="CG26" s="5">
        <f>(SUM(Deflateur_Valeur!N26:Q26)/SUM(Deflateur_Valeur!J26:M26)-1)*100</f>
        <v>27.320176196437341</v>
      </c>
      <c r="CH26" s="5">
        <f>(SUM(Deflateur_Valeur!R26:U26)/SUM(Deflateur_Valeur!N26:Q26)-1)*100</f>
        <v>6.3463933772948344</v>
      </c>
      <c r="CI26" s="5">
        <f>(SUM(Deflateur_Valeur!V26:Y26)/SUM(Deflateur_Valeur!R26:U26)-1)*100</f>
        <v>38.550752092422556</v>
      </c>
      <c r="CJ26" s="5">
        <f>(SUM(Deflateur_Valeur!Z26:AC26)/SUM(Deflateur_Valeur!V26:Y26)-1)*100</f>
        <v>-21.390501485670001</v>
      </c>
      <c r="CK26" s="5">
        <f>(SUM(Deflateur_Valeur!AD26:AG26)/SUM(Deflateur_Valeur!Z26:AC26)-1)*100</f>
        <v>-24.816723638451556</v>
      </c>
      <c r="CL26" s="5">
        <f>(SUM(Deflateur_Valeur!AH26:AK26)/SUM(Deflateur_Valeur!AD26:AG26)-1)*100</f>
        <v>311.31653388546636</v>
      </c>
      <c r="CM26" s="5">
        <f>(SUM(Deflateur_Valeur!AL26:AO26)/SUM(Deflateur_Valeur!AH26:AK26)-1)*100</f>
        <v>48.220025319126769</v>
      </c>
      <c r="CN26" s="5">
        <f>(SUM(Deflateur_Valeur!AP26:AS26)/SUM(Deflateur_Valeur!AL26:AO26)-1)*100</f>
        <v>-51.321331983301242</v>
      </c>
      <c r="CO26" s="5">
        <f>(SUM(Deflateur_Valeur!AT26:AW26)/SUM(Deflateur_Valeur!AP26:AS26)-1)*100</f>
        <v>7.4779558531062662</v>
      </c>
      <c r="CP26" s="5">
        <f>(SUM(Deflateur_Valeur!AX26:BA26)/SUM(Deflateur_Valeur!AT26:AW26)-1)*100</f>
        <v>-3.3164199987570364</v>
      </c>
      <c r="CQ26" s="5">
        <f>(SUM(Deflateur_Valeur!BB26:BE26)/SUM(Deflateur_Valeur!AX26:BA26)-1)*100</f>
        <v>-3.3000107774570187</v>
      </c>
      <c r="CR26" s="5">
        <f>(SUM(Deflateur_Valeur!BF26:BI26)/SUM(Deflateur_Valeur!BB26:BE26)-1)*100</f>
        <v>9.7360541145503632</v>
      </c>
      <c r="CS26" s="5">
        <f>(SUM(Deflateur_Valeur!BJ26:BM26)/SUM(Deflateur_Valeur!BF26:BI26)-1)*100</f>
        <v>-7.3311994322481038</v>
      </c>
      <c r="CT26" s="5">
        <f>(SUM(Deflateur_Valeur!BN26:BQ26)/SUM(Deflateur_Valeur!BJ26:BM26)-1)*100</f>
        <v>-15.670857411822469</v>
      </c>
      <c r="CU26" s="5">
        <f>(SUM(Deflateur_Valeur!BR26:BU26)/SUM(Deflateur_Valeur!BN26:BQ26)-1)*100</f>
        <v>21.510251648281663</v>
      </c>
      <c r="CV26" s="5">
        <f>(SUM(Deflateur_Valeur!BV26:BY26)/SUM(Deflateur_Valeur!BR26:BU26)-1)*100</f>
        <v>7.402944968868197</v>
      </c>
      <c r="CW26" s="5">
        <f>(SUM(Deflateur_Valeur!BZ26:CC26)/SUM(Deflateur_Valeur!BV26:BY26)-1)*100</f>
        <v>13.78488283382293</v>
      </c>
      <c r="CX26" s="5">
        <f>(SUM(Deflateur_Valeur!CD26:CG26)/SUM(Deflateur_Valeur!BZ26:CC26)-1)*100</f>
        <v>1.055023603212657</v>
      </c>
    </row>
    <row r="27" spans="1:102" x14ac:dyDescent="0.55000000000000004">
      <c r="A27" s="4" t="s">
        <v>22</v>
      </c>
      <c r="B27" s="5">
        <f>(Deflateur_Valeur!F27/Deflateur_Valeur!B27-1)*100</f>
        <v>10.171401348576348</v>
      </c>
      <c r="C27" s="5">
        <f>(Deflateur_Valeur!G27/Deflateur_Valeur!C27-1)*100</f>
        <v>9.4208206075815148</v>
      </c>
      <c r="D27" s="5">
        <f>(Deflateur_Valeur!H27/Deflateur_Valeur!D27-1)*100</f>
        <v>4.2831620170541651</v>
      </c>
      <c r="E27" s="5">
        <f>(Deflateur_Valeur!I27/Deflateur_Valeur!E27-1)*100</f>
        <v>-4.2639126421207152</v>
      </c>
      <c r="F27" s="5">
        <f>(Deflateur_Valeur!J27/Deflateur_Valeur!F27-1)*100</f>
        <v>-22.131377621103976</v>
      </c>
      <c r="G27" s="5">
        <f>(Deflateur_Valeur!K27/Deflateur_Valeur!G27-1)*100</f>
        <v>-25.032597535732549</v>
      </c>
      <c r="H27" s="5">
        <f>(Deflateur_Valeur!L27/Deflateur_Valeur!H27-1)*100</f>
        <v>-22.439642470448394</v>
      </c>
      <c r="I27" s="5">
        <f>(Deflateur_Valeur!M27/Deflateur_Valeur!I27-1)*100</f>
        <v>-14.311356903428042</v>
      </c>
      <c r="J27" s="5">
        <f>(Deflateur_Valeur!N27/Deflateur_Valeur!J27-1)*100</f>
        <v>-5.417018509393035</v>
      </c>
      <c r="K27" s="5">
        <f>(Deflateur_Valeur!O27/Deflateur_Valeur!K27-1)*100</f>
        <v>0.14123078367842545</v>
      </c>
      <c r="L27" s="5">
        <f>(Deflateur_Valeur!P27/Deflateur_Valeur!L27-1)*100</f>
        <v>0.85403034394950783</v>
      </c>
      <c r="M27" s="5">
        <f>(Deflateur_Valeur!Q27/Deflateur_Valeur!M27-1)*100</f>
        <v>-5.1417430683571075</v>
      </c>
      <c r="N27" s="5">
        <f>(Deflateur_Valeur!R27/Deflateur_Valeur!N27-1)*100</f>
        <v>-12.384153740697768</v>
      </c>
      <c r="O27" s="5">
        <f>(Deflateur_Valeur!S27/Deflateur_Valeur!O27-1)*100</f>
        <v>-21.194390445678877</v>
      </c>
      <c r="P27" s="5">
        <f>(Deflateur_Valeur!T27/Deflateur_Valeur!P27-1)*100</f>
        <v>-25.345628382104877</v>
      </c>
      <c r="Q27" s="5">
        <f>(Deflateur_Valeur!U27/Deflateur_Valeur!Q27-1)*100</f>
        <v>-23.395190679073242</v>
      </c>
      <c r="R27" s="5">
        <f>(Deflateur_Valeur!V27/Deflateur_Valeur!R27-1)*100</f>
        <v>-19.134143664877655</v>
      </c>
      <c r="S27" s="5">
        <f>(Deflateur_Valeur!W27/Deflateur_Valeur!S27-1)*100</f>
        <v>-11.17562371909121</v>
      </c>
      <c r="T27" s="5">
        <f>(Deflateur_Valeur!X27/Deflateur_Valeur!T27-1)*100</f>
        <v>-6.9870331211175589</v>
      </c>
      <c r="U27" s="5">
        <f>(Deflateur_Valeur!Y27/Deflateur_Valeur!U27-1)*100</f>
        <v>-7.5772413715194826</v>
      </c>
      <c r="V27" s="5">
        <f>(Deflateur_Valeur!Z27/Deflateur_Valeur!V27-1)*100</f>
        <v>-3.7893977886504504</v>
      </c>
      <c r="W27" s="5">
        <f>(Deflateur_Valeur!AA27/Deflateur_Valeur!W27-1)*100</f>
        <v>-14.597430433374603</v>
      </c>
      <c r="X27" s="5">
        <f>(Deflateur_Valeur!AB27/Deflateur_Valeur!X27-1)*100</f>
        <v>-15.520630982408811</v>
      </c>
      <c r="Y27" s="5">
        <f>(Deflateur_Valeur!AC27/Deflateur_Valeur!Y27-1)*100</f>
        <v>-15.925135610238428</v>
      </c>
      <c r="Z27" s="5">
        <f>(Deflateur_Valeur!AD27/Deflateur_Valeur!Z27-1)*100</f>
        <v>-11.318238070510612</v>
      </c>
      <c r="AA27" s="5">
        <f>(Deflateur_Valeur!AE27/Deflateur_Valeur!AA27-1)*100</f>
        <v>-9.2874416627417027</v>
      </c>
      <c r="AB27" s="5">
        <f>(Deflateur_Valeur!AF27/Deflateur_Valeur!AB27-1)*100</f>
        <v>-17.952155058230403</v>
      </c>
      <c r="AC27" s="5">
        <f>(Deflateur_Valeur!AG27/Deflateur_Valeur!AC27-1)*100</f>
        <v>-27.040359391336231</v>
      </c>
      <c r="AD27" s="5">
        <f>(Deflateur_Valeur!AH27/Deflateur_Valeur!AD27-1)*100</f>
        <v>-23.446019640234915</v>
      </c>
      <c r="AE27" s="5">
        <f>(Deflateur_Valeur!AI27/Deflateur_Valeur!AE27-1)*100</f>
        <v>-14.772902772873287</v>
      </c>
      <c r="AF27" s="5">
        <f>(Deflateur_Valeur!AJ27/Deflateur_Valeur!AF27-1)*100</f>
        <v>-12.73416916169654</v>
      </c>
      <c r="AG27" s="5">
        <f>(Deflateur_Valeur!AK27/Deflateur_Valeur!AG27-1)*100</f>
        <v>2.2501635146789267</v>
      </c>
      <c r="AH27" s="5">
        <f>(Deflateur_Valeur!AL27/Deflateur_Valeur!AH27-1)*100</f>
        <v>-4.5955114925478435</v>
      </c>
      <c r="AI27" s="5">
        <f>(Deflateur_Valeur!AM27/Deflateur_Valeur!AI27-1)*100</f>
        <v>-2.9357790360964642</v>
      </c>
      <c r="AJ27" s="5">
        <f>(Deflateur_Valeur!AN27/Deflateur_Valeur!AJ27-1)*100</f>
        <v>4.1937144712091312</v>
      </c>
      <c r="AK27" s="5">
        <f>(Deflateur_Valeur!AO27/Deflateur_Valeur!AK27-1)*100</f>
        <v>4.6039770044762562</v>
      </c>
      <c r="AL27" s="5">
        <f>(Deflateur_Valeur!AP27/Deflateur_Valeur!AL27-1)*100</f>
        <v>3.4164409111106853</v>
      </c>
      <c r="AM27" s="5">
        <f>(Deflateur_Valeur!AQ27/Deflateur_Valeur!AM27-1)*100</f>
        <v>-0.29084587907050041</v>
      </c>
      <c r="AN27" s="5">
        <f>(Deflateur_Valeur!AR27/Deflateur_Valeur!AN27-1)*100</f>
        <v>7.2823843897551477E-2</v>
      </c>
      <c r="AO27" s="5">
        <f>(Deflateur_Valeur!AS27/Deflateur_Valeur!AO27-1)*100</f>
        <v>-5.9369965018587045</v>
      </c>
      <c r="AP27" s="5">
        <f>(Deflateur_Valeur!AT27/Deflateur_Valeur!AP27-1)*100</f>
        <v>-4.2795663397689481</v>
      </c>
      <c r="AQ27" s="5">
        <f>(Deflateur_Valeur!AU27/Deflateur_Valeur!AQ27-1)*100</f>
        <v>-2.7798016056306718</v>
      </c>
      <c r="AR27" s="5">
        <f>(Deflateur_Valeur!AV27/Deflateur_Valeur!AR27-1)*100</f>
        <v>-0.28483681803335159</v>
      </c>
      <c r="AS27" s="5">
        <f>(Deflateur_Valeur!AW27/Deflateur_Valeur!AS27-1)*100</f>
        <v>4.5394111829783368</v>
      </c>
      <c r="AT27" s="5">
        <f>(Deflateur_Valeur!AX27/Deflateur_Valeur!AT27-1)*100</f>
        <v>-0.26708792372243106</v>
      </c>
      <c r="AU27" s="5">
        <f>(Deflateur_Valeur!AY27/Deflateur_Valeur!AU27-1)*100</f>
        <v>-1.6828442055567439</v>
      </c>
      <c r="AV27" s="5">
        <f>(Deflateur_Valeur!AZ27/Deflateur_Valeur!AV27-1)*100</f>
        <v>-2.5375576015109647</v>
      </c>
      <c r="AW27" s="5">
        <f>(Deflateur_Valeur!BA27/Deflateur_Valeur!AW27-1)*100</f>
        <v>-3.8116767810619456</v>
      </c>
      <c r="AX27" s="5">
        <f>(Deflateur_Valeur!BB27/Deflateur_Valeur!AX27-1)*100</f>
        <v>3.4834739970308171</v>
      </c>
      <c r="AY27" s="5">
        <f>(Deflateur_Valeur!BC27/Deflateur_Valeur!AY27-1)*100</f>
        <v>2.2987834498025661</v>
      </c>
      <c r="AZ27" s="5">
        <f>(Deflateur_Valeur!BD27/Deflateur_Valeur!AZ27-1)*100</f>
        <v>1.5301300152978259</v>
      </c>
      <c r="BA27" s="5">
        <f>(Deflateur_Valeur!BE27/Deflateur_Valeur!BA27-1)*100</f>
        <v>1.3094845133339694</v>
      </c>
      <c r="BB27" s="5">
        <f>(Deflateur_Valeur!BF27/Deflateur_Valeur!BB27-1)*100</f>
        <v>-5.3634475977493823</v>
      </c>
      <c r="BC27" s="5">
        <f>(Deflateur_Valeur!BG27/Deflateur_Valeur!BC27-1)*100</f>
        <v>-2.6686405983922468</v>
      </c>
      <c r="BD27" s="5">
        <f>(Deflateur_Valeur!BH27/Deflateur_Valeur!BD27-1)*100</f>
        <v>0.8053838011781167</v>
      </c>
      <c r="BE27" s="5">
        <f>(Deflateur_Valeur!BI27/Deflateur_Valeur!BE27-1)*100</f>
        <v>5.6081461959255341</v>
      </c>
      <c r="BF27" s="5">
        <f>(Deflateur_Valeur!BJ27/Deflateur_Valeur!BF27-1)*100</f>
        <v>9.9241738151885972</v>
      </c>
      <c r="BG27" s="5">
        <f>(Deflateur_Valeur!BK27/Deflateur_Valeur!BG27-1)*100</f>
        <v>11.38015370120382</v>
      </c>
      <c r="BH27" s="5">
        <f>(Deflateur_Valeur!BL27/Deflateur_Valeur!BH27-1)*100</f>
        <v>6.9968553600415317</v>
      </c>
      <c r="BI27" s="5">
        <f>(Deflateur_Valeur!BM27/Deflateur_Valeur!BI27-1)*100</f>
        <v>-20.490734548728707</v>
      </c>
      <c r="BJ27" s="5">
        <f>(Deflateur_Valeur!BN27/Deflateur_Valeur!BJ27-1)*100</f>
        <v>-12.930657907055698</v>
      </c>
      <c r="BK27" s="5">
        <f>(Deflateur_Valeur!BO27/Deflateur_Valeur!BK27-1)*100</f>
        <v>-19.839042021846463</v>
      </c>
      <c r="BL27" s="5">
        <f>(Deflateur_Valeur!BP27/Deflateur_Valeur!BL27-1)*100</f>
        <v>-21.01929913921682</v>
      </c>
      <c r="BM27" s="5">
        <f>(Deflateur_Valeur!BQ27/Deflateur_Valeur!BM27-1)*100</f>
        <v>1.2716487069917459</v>
      </c>
      <c r="BN27" s="5">
        <f>(Deflateur_Valeur!BR27/Deflateur_Valeur!BN27-1)*100</f>
        <v>-14.161550347462693</v>
      </c>
      <c r="BO27" s="5">
        <f>(Deflateur_Valeur!BS27/Deflateur_Valeur!BO27-1)*100</f>
        <v>-5.738977365430542</v>
      </c>
      <c r="BP27" s="5">
        <f>(Deflateur_Valeur!BT27/Deflateur_Valeur!BP27-1)*100</f>
        <v>-0.68572811750432505</v>
      </c>
      <c r="BQ27" s="5">
        <f>(Deflateur_Valeur!BU27/Deflateur_Valeur!BQ27-1)*100</f>
        <v>1.6487005716629977</v>
      </c>
      <c r="BR27" s="5">
        <f>(Deflateur_Valeur!BV27/Deflateur_Valeur!BR27-1)*100</f>
        <v>11.712145799322048</v>
      </c>
      <c r="BS27" s="5">
        <f>(Deflateur_Valeur!BW27/Deflateur_Valeur!BS27-1)*100</f>
        <v>7.1060512157196776</v>
      </c>
      <c r="BT27" s="5">
        <f>(Deflateur_Valeur!BX27/Deflateur_Valeur!BT27-1)*100</f>
        <v>6.0710960178495199</v>
      </c>
      <c r="BU27" s="5">
        <f>(Deflateur_Valeur!BY27/Deflateur_Valeur!BU27-1)*100</f>
        <v>5.2310344378679874</v>
      </c>
      <c r="BV27" s="5">
        <f>(Deflateur_Valeur!BZ27/Deflateur_Valeur!BV27-1)*100</f>
        <v>3.1363670503146368</v>
      </c>
      <c r="BW27" s="5">
        <f>(Deflateur_Valeur!CA27/Deflateur_Valeur!BW27-1)*100</f>
        <v>5.1305819419222853</v>
      </c>
      <c r="BX27" s="5">
        <f>(Deflateur_Valeur!CB27/Deflateur_Valeur!BX27-1)*100</f>
        <v>4.6633589790605168</v>
      </c>
      <c r="BY27" s="5">
        <f>(Deflateur_Valeur!CC27/Deflateur_Valeur!BY27-1)*100</f>
        <v>4.9464200171364547</v>
      </c>
      <c r="BZ27" s="5">
        <f>(Deflateur_Valeur!CD27/Deflateur_Valeur!BZ27-1)*100</f>
        <v>2.9882860150857615</v>
      </c>
      <c r="CA27" s="5">
        <f>(Deflateur_Valeur!CE27/Deflateur_Valeur!CA27-1)*100</f>
        <v>1.4661801668790053</v>
      </c>
      <c r="CB27" s="5">
        <f>(Deflateur_Valeur!CF27/Deflateur_Valeur!CB27-1)*100</f>
        <v>1.2798094605482424</v>
      </c>
      <c r="CC27" s="5">
        <f>(Deflateur_Valeur!CG27/Deflateur_Valeur!CC27-1)*100</f>
        <v>1.4645146266432985</v>
      </c>
      <c r="CD27" s="5"/>
      <c r="CE27" s="5">
        <f>(SUM(Deflateur_Valeur!F27:I27)/SUM(Deflateur_Valeur!B27:E27)-1)*100</f>
        <v>4.9028678327728503</v>
      </c>
      <c r="CF27" s="5">
        <f>(SUM(Deflateur_Valeur!J27:M27)/SUM(Deflateur_Valeur!F27:I27)-1)*100</f>
        <v>-21.180360985996515</v>
      </c>
      <c r="CG27" s="5">
        <f>(SUM(Deflateur_Valeur!N27:Q27)/SUM(Deflateur_Valeur!J27:M27)-1)*100</f>
        <v>-2.4365694302362684</v>
      </c>
      <c r="CH27" s="5">
        <f>(SUM(Deflateur_Valeur!R27:U27)/SUM(Deflateur_Valeur!N27:Q27)-1)*100</f>
        <v>-20.559115745104851</v>
      </c>
      <c r="CI27" s="5">
        <f>(SUM(Deflateur_Valeur!V27:Y27)/SUM(Deflateur_Valeur!R27:U27)-1)*100</f>
        <v>-11.550963442352291</v>
      </c>
      <c r="CJ27" s="5">
        <f>(SUM(Deflateur_Valeur!Z27:AC27)/SUM(Deflateur_Valeur!V27:Y27)-1)*100</f>
        <v>-12.410182025313565</v>
      </c>
      <c r="CK27" s="5">
        <f>(SUM(Deflateur_Valeur!AD27:AG27)/SUM(Deflateur_Valeur!Z27:AC27)-1)*100</f>
        <v>-16.081678990275016</v>
      </c>
      <c r="CL27" s="5">
        <f>(SUM(Deflateur_Valeur!AH27:AK27)/SUM(Deflateur_Valeur!AD27:AG27)-1)*100</f>
        <v>-13.393290299162896</v>
      </c>
      <c r="CM27" s="5">
        <f>(SUM(Deflateur_Valeur!AL27:AO27)/SUM(Deflateur_Valeur!AH27:AK27)-1)*100</f>
        <v>0.12994108852100172</v>
      </c>
      <c r="CN27" s="5">
        <f>(SUM(Deflateur_Valeur!AP27:AS27)/SUM(Deflateur_Valeur!AL27:AO27)-1)*100</f>
        <v>-0.6942080986019783</v>
      </c>
      <c r="CO27" s="5">
        <f>(SUM(Deflateur_Valeur!AT27:AW27)/SUM(Deflateur_Valeur!AP27:AS27)-1)*100</f>
        <v>-0.81192650453812965</v>
      </c>
      <c r="CP27" s="5">
        <f>(SUM(Deflateur_Valeur!AX27:BA27)/SUM(Deflateur_Valeur!AT27:AW27)-1)*100</f>
        <v>-2.0755824256785238</v>
      </c>
      <c r="CQ27" s="5">
        <f>(SUM(Deflateur_Valeur!BB27:BE27)/SUM(Deflateur_Valeur!AX27:BA27)-1)*100</f>
        <v>2.1652860543426522</v>
      </c>
      <c r="CR27" s="5">
        <f>(SUM(Deflateur_Valeur!BF27:BI27)/SUM(Deflateur_Valeur!BB27:BE27)-1)*100</f>
        <v>-0.48833635659666363</v>
      </c>
      <c r="CS27" s="5">
        <f>(SUM(Deflateur_Valeur!BJ27:BM27)/SUM(Deflateur_Valeur!BF27:BI27)-1)*100</f>
        <v>1.6990812889550178</v>
      </c>
      <c r="CT27" s="5">
        <f>(SUM(Deflateur_Valeur!BN27:BQ27)/SUM(Deflateur_Valeur!BJ27:BM27)-1)*100</f>
        <v>-14.065385975750932</v>
      </c>
      <c r="CU27" s="5">
        <f>(SUM(Deflateur_Valeur!BR27:BU27)/SUM(Deflateur_Valeur!BN27:BQ27)-1)*100</f>
        <v>-5.0114008607607179</v>
      </c>
      <c r="CV27" s="5">
        <f>(SUM(Deflateur_Valeur!BV27:BY27)/SUM(Deflateur_Valeur!BR27:BU27)-1)*100</f>
        <v>7.48066475434499</v>
      </c>
      <c r="CW27" s="5">
        <f>(SUM(Deflateur_Valeur!BZ27:CC27)/SUM(Deflateur_Valeur!BV27:BY27)-1)*100</f>
        <v>4.4664665423362893</v>
      </c>
      <c r="CX27" s="5">
        <f>(SUM(Deflateur_Valeur!CD27:CG27)/SUM(Deflateur_Valeur!BZ27:CC27)-1)*100</f>
        <v>1.7968402189552091</v>
      </c>
    </row>
    <row r="28" spans="1:102" x14ac:dyDescent="0.55000000000000004">
      <c r="A28" s="4" t="s">
        <v>23</v>
      </c>
      <c r="B28" s="5">
        <f>(Deflateur_Valeur!F28/Deflateur_Valeur!B28-1)*100</f>
        <v>-12.770258818343871</v>
      </c>
      <c r="C28" s="5">
        <f>(Deflateur_Valeur!G28/Deflateur_Valeur!C28-1)*100</f>
        <v>-14.151111175204845</v>
      </c>
      <c r="D28" s="5">
        <f>(Deflateur_Valeur!H28/Deflateur_Valeur!D28-1)*100</f>
        <v>-11.499957793355264</v>
      </c>
      <c r="E28" s="5">
        <f>(Deflateur_Valeur!I28/Deflateur_Valeur!E28-1)*100</f>
        <v>-24.073541416261957</v>
      </c>
      <c r="F28" s="5">
        <f>(Deflateur_Valeur!J28/Deflateur_Valeur!F28-1)*100</f>
        <v>-9.7367002493053079</v>
      </c>
      <c r="G28" s="5">
        <f>(Deflateur_Valeur!K28/Deflateur_Valeur!G28-1)*100</f>
        <v>-7.4421084368279438</v>
      </c>
      <c r="H28" s="5">
        <f>(Deflateur_Valeur!L28/Deflateur_Valeur!H28-1)*100</f>
        <v>-9.1800501770756942</v>
      </c>
      <c r="I28" s="5">
        <f>(Deflateur_Valeur!M28/Deflateur_Valeur!I28-1)*100</f>
        <v>4.4110413335733067</v>
      </c>
      <c r="J28" s="5">
        <f>(Deflateur_Valeur!N28/Deflateur_Valeur!J28-1)*100</f>
        <v>4.2935423596346389</v>
      </c>
      <c r="K28" s="5">
        <f>(Deflateur_Valeur!O28/Deflateur_Valeur!K28-1)*100</f>
        <v>2.0217161744669365</v>
      </c>
      <c r="L28" s="5">
        <f>(Deflateur_Valeur!P28/Deflateur_Valeur!L28-1)*100</f>
        <v>-0.91004578886281218</v>
      </c>
      <c r="M28" s="5">
        <f>(Deflateur_Valeur!Q28/Deflateur_Valeur!M28-1)*100</f>
        <v>-4.8780360887113012</v>
      </c>
      <c r="N28" s="5">
        <f>(Deflateur_Valeur!R28/Deflateur_Valeur!N28-1)*100</f>
        <v>-12.688568963796886</v>
      </c>
      <c r="O28" s="5">
        <f>(Deflateur_Valeur!S28/Deflateur_Valeur!O28-1)*100</f>
        <v>-13.775440931813176</v>
      </c>
      <c r="P28" s="5">
        <f>(Deflateur_Valeur!T28/Deflateur_Valeur!P28-1)*100</f>
        <v>-6.703390427292744</v>
      </c>
      <c r="Q28" s="5">
        <f>(Deflateur_Valeur!U28/Deflateur_Valeur!Q28-1)*100</f>
        <v>-2.0221357244418536</v>
      </c>
      <c r="R28" s="5">
        <f>(Deflateur_Valeur!V28/Deflateur_Valeur!R28-1)*100</f>
        <v>14.007649278508882</v>
      </c>
      <c r="S28" s="5">
        <f>(Deflateur_Valeur!W28/Deflateur_Valeur!S28-1)*100</f>
        <v>20.81559455423152</v>
      </c>
      <c r="T28" s="5">
        <f>(Deflateur_Valeur!X28/Deflateur_Valeur!T28-1)*100</f>
        <v>17.238867468374352</v>
      </c>
      <c r="U28" s="5">
        <f>(Deflateur_Valeur!Y28/Deflateur_Valeur!U28-1)*100</f>
        <v>11.883272589889081</v>
      </c>
      <c r="V28" s="5">
        <f>(Deflateur_Valeur!Z28/Deflateur_Valeur!V28-1)*100</f>
        <v>-3.6231368272016229</v>
      </c>
      <c r="W28" s="5">
        <f>(Deflateur_Valeur!AA28/Deflateur_Valeur!W28-1)*100</f>
        <v>-12.386741415125213</v>
      </c>
      <c r="X28" s="5">
        <f>(Deflateur_Valeur!AB28/Deflateur_Valeur!X28-1)*100</f>
        <v>-13.466843343685875</v>
      </c>
      <c r="Y28" s="5">
        <f>(Deflateur_Valeur!AC28/Deflateur_Valeur!Y28-1)*100</f>
        <v>-12.899942109012974</v>
      </c>
      <c r="Z28" s="5">
        <f>(Deflateur_Valeur!AD28/Deflateur_Valeur!Z28-1)*100</f>
        <v>-9.2218300781039311</v>
      </c>
      <c r="AA28" s="5">
        <f>(Deflateur_Valeur!AE28/Deflateur_Valeur!AA28-1)*100</f>
        <v>-2.6047003470214491</v>
      </c>
      <c r="AB28" s="5">
        <f>(Deflateur_Valeur!AF28/Deflateur_Valeur!AB28-1)*100</f>
        <v>-0.99379157474842605</v>
      </c>
      <c r="AC28" s="5">
        <f>(Deflateur_Valeur!AG28/Deflateur_Valeur!AC28-1)*100</f>
        <v>3.8134961341123486</v>
      </c>
      <c r="AD28" s="5">
        <f>(Deflateur_Valeur!AH28/Deflateur_Valeur!AD28-1)*100</f>
        <v>7.3465198485433536</v>
      </c>
      <c r="AE28" s="5">
        <f>(Deflateur_Valeur!AI28/Deflateur_Valeur!AE28-1)*100</f>
        <v>7.5249039156580322</v>
      </c>
      <c r="AF28" s="5">
        <f>(Deflateur_Valeur!AJ28/Deflateur_Valeur!AF28-1)*100</f>
        <v>-0.75008375503448077</v>
      </c>
      <c r="AG28" s="5">
        <f>(Deflateur_Valeur!AK28/Deflateur_Valeur!AG28-1)*100</f>
        <v>-9.4325354072866681</v>
      </c>
      <c r="AH28" s="5">
        <f>(Deflateur_Valeur!AL28/Deflateur_Valeur!AH28-1)*100</f>
        <v>-22.093502162258972</v>
      </c>
      <c r="AI28" s="5">
        <f>(Deflateur_Valeur!AM28/Deflateur_Valeur!AI28-1)*100</f>
        <v>-24.445282845224458</v>
      </c>
      <c r="AJ28" s="5">
        <f>(Deflateur_Valeur!AN28/Deflateur_Valeur!AJ28-1)*100</f>
        <v>-20.083924127182552</v>
      </c>
      <c r="AK28" s="5">
        <f>(Deflateur_Valeur!AO28/Deflateur_Valeur!AK28-1)*100</f>
        <v>-12.089420441739918</v>
      </c>
      <c r="AL28" s="5">
        <f>(Deflateur_Valeur!AP28/Deflateur_Valeur!AL28-1)*100</f>
        <v>3.9668946071482081</v>
      </c>
      <c r="AM28" s="5">
        <f>(Deflateur_Valeur!AQ28/Deflateur_Valeur!AM28-1)*100</f>
        <v>14.741013938991676</v>
      </c>
      <c r="AN28" s="5">
        <f>(Deflateur_Valeur!AR28/Deflateur_Valeur!AN28-1)*100</f>
        <v>23.49962363779321</v>
      </c>
      <c r="AO28" s="5">
        <f>(Deflateur_Valeur!AS28/Deflateur_Valeur!AO28-1)*100</f>
        <v>28.002200247028952</v>
      </c>
      <c r="AP28" s="5">
        <f>(Deflateur_Valeur!AT28/Deflateur_Valeur!AP28-1)*100</f>
        <v>23.203449502322449</v>
      </c>
      <c r="AQ28" s="5">
        <f>(Deflateur_Valeur!AU28/Deflateur_Valeur!AQ28-1)*100</f>
        <v>18.353917732630777</v>
      </c>
      <c r="AR28" s="5">
        <f>(Deflateur_Valeur!AV28/Deflateur_Valeur!AR28-1)*100</f>
        <v>14.408756501134556</v>
      </c>
      <c r="AS28" s="5">
        <f>(Deflateur_Valeur!AW28/Deflateur_Valeur!AS28-1)*100</f>
        <v>8.0508591613797975</v>
      </c>
      <c r="AT28" s="5">
        <f>(Deflateur_Valeur!AX28/Deflateur_Valeur!AT28-1)*100</f>
        <v>-1.1562784910075674</v>
      </c>
      <c r="AU28" s="5">
        <f>(Deflateur_Valeur!AY28/Deflateur_Valeur!AU28-1)*100</f>
        <v>-2.5060664394345289</v>
      </c>
      <c r="AV28" s="5">
        <f>(Deflateur_Valeur!AZ28/Deflateur_Valeur!AV28-1)*100</f>
        <v>-6.0644410742672017</v>
      </c>
      <c r="AW28" s="5">
        <f>(Deflateur_Valeur!BA28/Deflateur_Valeur!AW28-1)*100</f>
        <v>-4.7428311898655711</v>
      </c>
      <c r="AX28" s="5">
        <f>(Deflateur_Valeur!BB28/Deflateur_Valeur!AX28-1)*100</f>
        <v>1.4939368167242062</v>
      </c>
      <c r="AY28" s="5">
        <f>(Deflateur_Valeur!BC28/Deflateur_Valeur!AY28-1)*100</f>
        <v>-6.2951918959397446E-2</v>
      </c>
      <c r="AZ28" s="5">
        <f>(Deflateur_Valeur!BD28/Deflateur_Valeur!AZ28-1)*100</f>
        <v>1.3202652899926948</v>
      </c>
      <c r="BA28" s="5">
        <f>(Deflateur_Valeur!BE28/Deflateur_Valeur!BA28-1)*100</f>
        <v>-0.41738882536734856</v>
      </c>
      <c r="BB28" s="5">
        <f>(Deflateur_Valeur!BF28/Deflateur_Valeur!BB28-1)*100</f>
        <v>-0.16786523812528653</v>
      </c>
      <c r="BC28" s="5">
        <f>(Deflateur_Valeur!BG28/Deflateur_Valeur!BC28-1)*100</f>
        <v>1.3825745277950219</v>
      </c>
      <c r="BD28" s="5">
        <f>(Deflateur_Valeur!BH28/Deflateur_Valeur!BD28-1)*100</f>
        <v>0.70163591161773731</v>
      </c>
      <c r="BE28" s="5">
        <f>(Deflateur_Valeur!BI28/Deflateur_Valeur!BE28-1)*100</f>
        <v>3.4307254429155609</v>
      </c>
      <c r="BF28" s="5">
        <f>(Deflateur_Valeur!BJ28/Deflateur_Valeur!BF28-1)*100</f>
        <v>2.9622860733103717</v>
      </c>
      <c r="BG28" s="5">
        <f>(Deflateur_Valeur!BK28/Deflateur_Valeur!BG28-1)*100</f>
        <v>1.7679086360403051</v>
      </c>
      <c r="BH28" s="5">
        <f>(Deflateur_Valeur!BL28/Deflateur_Valeur!BH28-1)*100</f>
        <v>2.0231737898235291</v>
      </c>
      <c r="BI28" s="5">
        <f>(Deflateur_Valeur!BM28/Deflateur_Valeur!BI28-1)*100</f>
        <v>-5.9230623532309341</v>
      </c>
      <c r="BJ28" s="5">
        <f>(Deflateur_Valeur!BN28/Deflateur_Valeur!BJ28-1)*100</f>
        <v>-5.9940355217856904</v>
      </c>
      <c r="BK28" s="5">
        <f>(Deflateur_Valeur!BO28/Deflateur_Valeur!BK28-1)*100</f>
        <v>-10.549978371585345</v>
      </c>
      <c r="BL28" s="5">
        <f>(Deflateur_Valeur!BP28/Deflateur_Valeur!BL28-1)*100</f>
        <v>-11.16508522646903</v>
      </c>
      <c r="BM28" s="5">
        <f>(Deflateur_Valeur!BQ28/Deflateur_Valeur!BM28-1)*100</f>
        <v>-6.7933058758982146</v>
      </c>
      <c r="BN28" s="5">
        <f>(Deflateur_Valeur!BR28/Deflateur_Valeur!BN28-1)*100</f>
        <v>-6.9302564065381151</v>
      </c>
      <c r="BO28" s="5">
        <f>(Deflateur_Valeur!BS28/Deflateur_Valeur!BO28-1)*100</f>
        <v>1.0585122369328293</v>
      </c>
      <c r="BP28" s="5">
        <f>(Deflateur_Valeur!BT28/Deflateur_Valeur!BP28-1)*100</f>
        <v>2.4767450063394758</v>
      </c>
      <c r="BQ28" s="5">
        <f>(Deflateur_Valeur!BU28/Deflateur_Valeur!BQ28-1)*100</f>
        <v>6.9818335867373849</v>
      </c>
      <c r="BR28" s="5">
        <f>(Deflateur_Valeur!BV28/Deflateur_Valeur!BR28-1)*100</f>
        <v>14.654464092400566</v>
      </c>
      <c r="BS28" s="5">
        <f>(Deflateur_Valeur!BW28/Deflateur_Valeur!BS28-1)*100</f>
        <v>16.658546275066222</v>
      </c>
      <c r="BT28" s="5">
        <f>(Deflateur_Valeur!BX28/Deflateur_Valeur!BT28-1)*100</f>
        <v>21.165795806968578</v>
      </c>
      <c r="BU28" s="5">
        <f>(Deflateur_Valeur!BY28/Deflateur_Valeur!BU28-1)*100</f>
        <v>20.282303056883812</v>
      </c>
      <c r="BV28" s="5">
        <f>(Deflateur_Valeur!BZ28/Deflateur_Valeur!BV28-1)*100</f>
        <v>10.90302636929148</v>
      </c>
      <c r="BW28" s="5">
        <f>(Deflateur_Valeur!CA28/Deflateur_Valeur!BW28-1)*100</f>
        <v>5.0331151457598811</v>
      </c>
      <c r="BX28" s="5">
        <f>(Deflateur_Valeur!CB28/Deflateur_Valeur!BX28-1)*100</f>
        <v>0.69423916788355911</v>
      </c>
      <c r="BY28" s="5">
        <f>(Deflateur_Valeur!CC28/Deflateur_Valeur!BY28-1)*100</f>
        <v>-1.6683264018934607</v>
      </c>
      <c r="BZ28" s="5">
        <f>(Deflateur_Valeur!CD28/Deflateur_Valeur!BZ28-1)*100</f>
        <v>0.24529000723034766</v>
      </c>
      <c r="CA28" s="5">
        <f>(Deflateur_Valeur!CE28/Deflateur_Valeur!CA28-1)*100</f>
        <v>2.0568170853632939</v>
      </c>
      <c r="CB28" s="5">
        <f>(Deflateur_Valeur!CF28/Deflateur_Valeur!CB28-1)*100</f>
        <v>4.2723205344539661</v>
      </c>
      <c r="CC28" s="5">
        <f>(Deflateur_Valeur!CG28/Deflateur_Valeur!CC28-1)*100</f>
        <v>2.7690464285706984</v>
      </c>
      <c r="CD28" s="5"/>
      <c r="CE28" s="5">
        <f>(SUM(Deflateur_Valeur!F28:I28)/SUM(Deflateur_Valeur!B28:E28)-1)*100</f>
        <v>-15.623717300791473</v>
      </c>
      <c r="CF28" s="5">
        <f>(SUM(Deflateur_Valeur!J28:M28)/SUM(Deflateur_Valeur!F28:I28)-1)*100</f>
        <v>-5.8243460148002857</v>
      </c>
      <c r="CG28" s="5">
        <f>(SUM(Deflateur_Valeur!N28:Q28)/SUM(Deflateur_Valeur!J28:M28)-1)*100</f>
        <v>0.12222468776625917</v>
      </c>
      <c r="CH28" s="5">
        <f>(SUM(Deflateur_Valeur!R28:U28)/SUM(Deflateur_Valeur!N28:Q28)-1)*100</f>
        <v>-8.9400442315541113</v>
      </c>
      <c r="CI28" s="5">
        <f>(SUM(Deflateur_Valeur!V28:Y28)/SUM(Deflateur_Valeur!R28:U28)-1)*100</f>
        <v>15.936694044890508</v>
      </c>
      <c r="CJ28" s="5">
        <f>(SUM(Deflateur_Valeur!Z28:AC28)/SUM(Deflateur_Valeur!V28:Y28)-1)*100</f>
        <v>-10.660900303256572</v>
      </c>
      <c r="CK28" s="5">
        <f>(SUM(Deflateur_Valeur!AD28:AG28)/SUM(Deflateur_Valeur!Z28:AC28)-1)*100</f>
        <v>-2.397293382261656</v>
      </c>
      <c r="CL28" s="5">
        <f>(SUM(Deflateur_Valeur!AH28:AK28)/SUM(Deflateur_Valeur!AD28:AG28)-1)*100</f>
        <v>1.0466213079579845</v>
      </c>
      <c r="CM28" s="5">
        <f>(SUM(Deflateur_Valeur!AL28:AO28)/SUM(Deflateur_Valeur!AH28:AK28)-1)*100</f>
        <v>-19.918452732732305</v>
      </c>
      <c r="CN28" s="5">
        <f>(SUM(Deflateur_Valeur!AP28:AS28)/SUM(Deflateur_Valeur!AL28:AO28)-1)*100</f>
        <v>17.539074363021399</v>
      </c>
      <c r="CO28" s="5">
        <f>(SUM(Deflateur_Valeur!AT28:AW28)/SUM(Deflateur_Valeur!AP28:AS28)-1)*100</f>
        <v>15.584271824947681</v>
      </c>
      <c r="CP28" s="5">
        <f>(SUM(Deflateur_Valeur!AX28:BA28)/SUM(Deflateur_Valeur!AT28:AW28)-1)*100</f>
        <v>-3.6807903772249295</v>
      </c>
      <c r="CQ28" s="5">
        <f>(SUM(Deflateur_Valeur!BB28:BE28)/SUM(Deflateur_Valeur!AX28:BA28)-1)*100</f>
        <v>0.57784960723437084</v>
      </c>
      <c r="CR28" s="5">
        <f>(SUM(Deflateur_Valeur!BF28:BI28)/SUM(Deflateur_Valeur!BB28:BE28)-1)*100</f>
        <v>1.3394679455750902</v>
      </c>
      <c r="CS28" s="5">
        <f>(SUM(Deflateur_Valeur!BJ28:BM28)/SUM(Deflateur_Valeur!BF28:BI28)-1)*100</f>
        <v>0.1580765117359384</v>
      </c>
      <c r="CT28" s="5">
        <f>(SUM(Deflateur_Valeur!BN28:BQ28)/SUM(Deflateur_Valeur!BJ28:BM28)-1)*100</f>
        <v>-8.671084424126196</v>
      </c>
      <c r="CU28" s="5">
        <f>(SUM(Deflateur_Valeur!BR28:BU28)/SUM(Deflateur_Valeur!BN28:BQ28)-1)*100</f>
        <v>0.81379785525339532</v>
      </c>
      <c r="CV28" s="5">
        <f>(SUM(Deflateur_Valeur!BV28:BY28)/SUM(Deflateur_Valeur!BR28:BU28)-1)*100</f>
        <v>18.275980962857584</v>
      </c>
      <c r="CW28" s="5">
        <f>(SUM(Deflateur_Valeur!BZ28:CC28)/SUM(Deflateur_Valeur!BV28:BY28)-1)*100</f>
        <v>3.4761958430124196</v>
      </c>
      <c r="CX28" s="5">
        <f>(SUM(Deflateur_Valeur!CD28:CG28)/SUM(Deflateur_Valeur!BZ28:CC28)-1)*100</f>
        <v>2.3535015469177134</v>
      </c>
    </row>
    <row r="29" spans="1:102" x14ac:dyDescent="0.55000000000000004">
      <c r="A29" s="4" t="s">
        <v>24</v>
      </c>
      <c r="B29" s="5">
        <f>(Deflateur_Valeur!F29/Deflateur_Valeur!B29-1)*100</f>
        <v>1.0894852940157351</v>
      </c>
      <c r="C29" s="5">
        <f>(Deflateur_Valeur!G29/Deflateur_Valeur!C29-1)*100</f>
        <v>-3.4508148673387806</v>
      </c>
      <c r="D29" s="5">
        <f>(Deflateur_Valeur!H29/Deflateur_Valeur!D29-1)*100</f>
        <v>0.45141640592432086</v>
      </c>
      <c r="E29" s="5">
        <f>(Deflateur_Valeur!I29/Deflateur_Valeur!E29-1)*100</f>
        <v>3.9469670900044163</v>
      </c>
      <c r="F29" s="5">
        <f>(Deflateur_Valeur!J29/Deflateur_Valeur!F29-1)*100</f>
        <v>5.9729349113381902</v>
      </c>
      <c r="G29" s="5">
        <f>(Deflateur_Valeur!K29/Deflateur_Valeur!G29-1)*100</f>
        <v>13.737371599476367</v>
      </c>
      <c r="H29" s="5">
        <f>(Deflateur_Valeur!L29/Deflateur_Valeur!H29-1)*100</f>
        <v>10.905834859065289</v>
      </c>
      <c r="I29" s="5">
        <f>(Deflateur_Valeur!M29/Deflateur_Valeur!I29-1)*100</f>
        <v>7.6094797949160853</v>
      </c>
      <c r="J29" s="5">
        <f>(Deflateur_Valeur!N29/Deflateur_Valeur!J29-1)*100</f>
        <v>2.8978495084520883</v>
      </c>
      <c r="K29" s="5">
        <f>(Deflateur_Valeur!O29/Deflateur_Valeur!K29-1)*100</f>
        <v>-0.3122502435161878</v>
      </c>
      <c r="L29" s="5">
        <f>(Deflateur_Valeur!P29/Deflateur_Valeur!L29-1)*100</f>
        <v>-2.5578935359911403</v>
      </c>
      <c r="M29" s="5">
        <f>(Deflateur_Valeur!Q29/Deflateur_Valeur!M29-1)*100</f>
        <v>-3.9473882048351561</v>
      </c>
      <c r="N29" s="5">
        <f>(Deflateur_Valeur!R29/Deflateur_Valeur!N29-1)*100</f>
        <v>-3.3553673488541991</v>
      </c>
      <c r="O29" s="5">
        <f>(Deflateur_Valeur!S29/Deflateur_Valeur!O29-1)*100</f>
        <v>1.8935494342347203</v>
      </c>
      <c r="P29" s="5">
        <f>(Deflateur_Valeur!T29/Deflateur_Valeur!P29-1)*100</f>
        <v>3.8454539110895247</v>
      </c>
      <c r="Q29" s="5">
        <f>(Deflateur_Valeur!U29/Deflateur_Valeur!Q29-1)*100</f>
        <v>4.2390123430941617</v>
      </c>
      <c r="R29" s="5">
        <f>(Deflateur_Valeur!V29/Deflateur_Valeur!R29-1)*100</f>
        <v>6.0251073363853935</v>
      </c>
      <c r="S29" s="5">
        <f>(Deflateur_Valeur!W29/Deflateur_Valeur!S29-1)*100</f>
        <v>2.881537498492226</v>
      </c>
      <c r="T29" s="5">
        <f>(Deflateur_Valeur!X29/Deflateur_Valeur!T29-1)*100</f>
        <v>2.9906149382152858</v>
      </c>
      <c r="U29" s="5">
        <f>(Deflateur_Valeur!Y29/Deflateur_Valeur!U29-1)*100</f>
        <v>5.806823760751878</v>
      </c>
      <c r="V29" s="5">
        <f>(Deflateur_Valeur!Z29/Deflateur_Valeur!V29-1)*100</f>
        <v>1.1039822849797876</v>
      </c>
      <c r="W29" s="5">
        <f>(Deflateur_Valeur!AA29/Deflateur_Valeur!W29-1)*100</f>
        <v>-0.12800230823432068</v>
      </c>
      <c r="X29" s="5">
        <f>(Deflateur_Valeur!AB29/Deflateur_Valeur!X29-1)*100</f>
        <v>1.2533786252821866</v>
      </c>
      <c r="Y29" s="5">
        <f>(Deflateur_Valeur!AC29/Deflateur_Valeur!Y29-1)*100</f>
        <v>-0.71120089164228295</v>
      </c>
      <c r="Z29" s="5">
        <f>(Deflateur_Valeur!AD29/Deflateur_Valeur!Z29-1)*100</f>
        <v>1.2134855990772353</v>
      </c>
      <c r="AA29" s="5">
        <f>(Deflateur_Valeur!AE29/Deflateur_Valeur!AA29-1)*100</f>
        <v>0.75314148905181177</v>
      </c>
      <c r="AB29" s="5">
        <f>(Deflateur_Valeur!AF29/Deflateur_Valeur!AB29-1)*100</f>
        <v>-1.8163210677488384</v>
      </c>
      <c r="AC29" s="5">
        <f>(Deflateur_Valeur!AG29/Deflateur_Valeur!AC29-1)*100</f>
        <v>-1.7229686337953853</v>
      </c>
      <c r="AD29" s="5">
        <f>(Deflateur_Valeur!AH29/Deflateur_Valeur!AD29-1)*100</f>
        <v>0.59064921947478144</v>
      </c>
      <c r="AE29" s="5">
        <f>(Deflateur_Valeur!AI29/Deflateur_Valeur!AE29-1)*100</f>
        <v>0.57269513591649002</v>
      </c>
      <c r="AF29" s="5">
        <f>(Deflateur_Valeur!AJ29/Deflateur_Valeur!AF29-1)*100</f>
        <v>0.35219887547222051</v>
      </c>
      <c r="AG29" s="5">
        <f>(Deflateur_Valeur!AK29/Deflateur_Valeur!AG29-1)*100</f>
        <v>2.5947801902237444E-2</v>
      </c>
      <c r="AH29" s="5">
        <f>(Deflateur_Valeur!AL29/Deflateur_Valeur!AH29-1)*100</f>
        <v>-0.22914077283521239</v>
      </c>
      <c r="AI29" s="5">
        <f>(Deflateur_Valeur!AM29/Deflateur_Valeur!AI29-1)*100</f>
        <v>-0.20476523418723191</v>
      </c>
      <c r="AJ29" s="5">
        <f>(Deflateur_Valeur!AN29/Deflateur_Valeur!AJ29-1)*100</f>
        <v>0.34222709215221414</v>
      </c>
      <c r="AK29" s="5">
        <f>(Deflateur_Valeur!AO29/Deflateur_Valeur!AK29-1)*100</f>
        <v>1.7320221947223713</v>
      </c>
      <c r="AL29" s="5">
        <f>(Deflateur_Valeur!AP29/Deflateur_Valeur!AL29-1)*100</f>
        <v>6.0713746332436536</v>
      </c>
      <c r="AM29" s="5">
        <f>(Deflateur_Valeur!AQ29/Deflateur_Valeur!AM29-1)*100</f>
        <v>10.566721368635168</v>
      </c>
      <c r="AN29" s="5">
        <f>(Deflateur_Valeur!AR29/Deflateur_Valeur!AN29-1)*100</f>
        <v>13.37553043458335</v>
      </c>
      <c r="AO29" s="5">
        <f>(Deflateur_Valeur!AS29/Deflateur_Valeur!AO29-1)*100</f>
        <v>12.636259556084561</v>
      </c>
      <c r="AP29" s="5">
        <f>(Deflateur_Valeur!AT29/Deflateur_Valeur!AP29-1)*100</f>
        <v>6.3307235577079179</v>
      </c>
      <c r="AQ29" s="5">
        <f>(Deflateur_Valeur!AU29/Deflateur_Valeur!AQ29-1)*100</f>
        <v>1.1857259014931731</v>
      </c>
      <c r="AR29" s="5">
        <f>(Deflateur_Valeur!AV29/Deflateur_Valeur!AR29-1)*100</f>
        <v>-2.0965311686194754</v>
      </c>
      <c r="AS29" s="5">
        <f>(Deflateur_Valeur!AW29/Deflateur_Valeur!AS29-1)*100</f>
        <v>-2.7556644432385591</v>
      </c>
      <c r="AT29" s="5">
        <f>(Deflateur_Valeur!AX29/Deflateur_Valeur!AT29-1)*100</f>
        <v>-1.1281636488205793</v>
      </c>
      <c r="AU29" s="5">
        <f>(Deflateur_Valeur!AY29/Deflateur_Valeur!AU29-1)*100</f>
        <v>0.1781460675690516</v>
      </c>
      <c r="AV29" s="5">
        <f>(Deflateur_Valeur!AZ29/Deflateur_Valeur!AV29-1)*100</f>
        <v>1.1351385478278075</v>
      </c>
      <c r="AW29" s="5">
        <f>(Deflateur_Valeur!BA29/Deflateur_Valeur!AW29-1)*100</f>
        <v>1.692413738291032</v>
      </c>
      <c r="AX29" s="5">
        <f>(Deflateur_Valeur!BB29/Deflateur_Valeur!AX29-1)*100</f>
        <v>1.7209253187455031</v>
      </c>
      <c r="AY29" s="5">
        <f>(Deflateur_Valeur!BC29/Deflateur_Valeur!AY29-1)*100</f>
        <v>1.7190554273697423</v>
      </c>
      <c r="AZ29" s="5">
        <f>(Deflateur_Valeur!BD29/Deflateur_Valeur!AZ29-1)*100</f>
        <v>1.6387583442810882</v>
      </c>
      <c r="BA29" s="5">
        <f>(Deflateur_Valeur!BE29/Deflateur_Valeur!BA29-1)*100</f>
        <v>1.5349192824635427</v>
      </c>
      <c r="BB29" s="5">
        <f>(Deflateur_Valeur!BF29/Deflateur_Valeur!BB29-1)*100</f>
        <v>1.0940283423388264</v>
      </c>
      <c r="BC29" s="5">
        <f>(Deflateur_Valeur!BG29/Deflateur_Valeur!BC29-1)*100</f>
        <v>0.87062950099041636</v>
      </c>
      <c r="BD29" s="5">
        <f>(Deflateur_Valeur!BH29/Deflateur_Valeur!BD29-1)*100</f>
        <v>6.2572410959749192E-3</v>
      </c>
      <c r="BE29" s="5">
        <f>(Deflateur_Valeur!BI29/Deflateur_Valeur!BE29-1)*100</f>
        <v>-1.2625081850968889</v>
      </c>
      <c r="BF29" s="5">
        <f>(Deflateur_Valeur!BJ29/Deflateur_Valeur!BF29-1)*100</f>
        <v>-2.3653635465173184</v>
      </c>
      <c r="BG29" s="5">
        <f>(Deflateur_Valeur!BK29/Deflateur_Valeur!BG29-1)*100</f>
        <v>-3.1258184982311921</v>
      </c>
      <c r="BH29" s="5">
        <f>(Deflateur_Valeur!BL29/Deflateur_Valeur!BH29-1)*100</f>
        <v>-2.6489023018664626</v>
      </c>
      <c r="BI29" s="5">
        <f>(Deflateur_Valeur!BM29/Deflateur_Valeur!BI29-1)*100</f>
        <v>7.8307187101411158</v>
      </c>
      <c r="BJ29" s="5">
        <f>(Deflateur_Valeur!BN29/Deflateur_Valeur!BJ29-1)*100</f>
        <v>1.4600367479096654</v>
      </c>
      <c r="BK29" s="5">
        <f>(Deflateur_Valeur!BO29/Deflateur_Valeur!BK29-1)*100</f>
        <v>2.9963228009873166</v>
      </c>
      <c r="BL29" s="5">
        <f>(Deflateur_Valeur!BP29/Deflateur_Valeur!BL29-1)*100</f>
        <v>3.6253670938901195</v>
      </c>
      <c r="BM29" s="5">
        <f>(Deflateur_Valeur!BQ29/Deflateur_Valeur!BM29-1)*100</f>
        <v>-5.2834799043397718</v>
      </c>
      <c r="BN29" s="5">
        <f>(Deflateur_Valeur!BR29/Deflateur_Valeur!BN29-1)*100</f>
        <v>-0.78817302430154168</v>
      </c>
      <c r="BO29" s="5">
        <f>(Deflateur_Valeur!BS29/Deflateur_Valeur!BO29-1)*100</f>
        <v>0.36285346911810734</v>
      </c>
      <c r="BP29" s="5">
        <f>(Deflateur_Valeur!BT29/Deflateur_Valeur!BP29-1)*100</f>
        <v>-0.28277528081676051</v>
      </c>
      <c r="BQ29" s="5">
        <f>(Deflateur_Valeur!BU29/Deflateur_Valeur!BQ29-1)*100</f>
        <v>-0.71205723679866884</v>
      </c>
      <c r="BR29" s="5">
        <f>(Deflateur_Valeur!BV29/Deflateur_Valeur!BR29-1)*100</f>
        <v>3.4097381642695268</v>
      </c>
      <c r="BS29" s="5">
        <f>(Deflateur_Valeur!BW29/Deflateur_Valeur!BS29-1)*100</f>
        <v>1.2830516007288795</v>
      </c>
      <c r="BT29" s="5">
        <f>(Deflateur_Valeur!BX29/Deflateur_Valeur!BT29-1)*100</f>
        <v>0.99969787236415808</v>
      </c>
      <c r="BU29" s="5">
        <f>(Deflateur_Valeur!BY29/Deflateur_Valeur!BU29-1)*100</f>
        <v>1.1718178753629571</v>
      </c>
      <c r="BV29" s="5">
        <f>(Deflateur_Valeur!BZ29/Deflateur_Valeur!BV29-1)*100</f>
        <v>-1.1733472052470328</v>
      </c>
      <c r="BW29" s="5">
        <f>(Deflateur_Valeur!CA29/Deflateur_Valeur!BW29-1)*100</f>
        <v>6.7986075800607892E-2</v>
      </c>
      <c r="BX29" s="5">
        <f>(Deflateur_Valeur!CB29/Deflateur_Valeur!BX29-1)*100</f>
        <v>0.35119954070115256</v>
      </c>
      <c r="BY29" s="5">
        <f>(Deflateur_Valeur!CC29/Deflateur_Valeur!BY29-1)*100</f>
        <v>0.24334337358127289</v>
      </c>
      <c r="BZ29" s="5">
        <f>(Deflateur_Valeur!CD29/Deflateur_Valeur!BZ29-1)*100</f>
        <v>0.86519713503458995</v>
      </c>
      <c r="CA29" s="5">
        <f>(Deflateur_Valeur!CE29/Deflateur_Valeur!CA29-1)*100</f>
        <v>-0.26136856956319177</v>
      </c>
      <c r="CB29" s="5">
        <f>(Deflateur_Valeur!CF29/Deflateur_Valeur!CB29-1)*100</f>
        <v>-0.26790104623737321</v>
      </c>
      <c r="CC29" s="5">
        <f>(Deflateur_Valeur!CG29/Deflateur_Valeur!CC29-1)*100</f>
        <v>-0.37253460237721692</v>
      </c>
      <c r="CD29" s="5"/>
      <c r="CE29" s="5">
        <f>(SUM(Deflateur_Valeur!F29:I29)/SUM(Deflateur_Valeur!B29:E29)-1)*100</f>
        <v>0.50926348065143401</v>
      </c>
      <c r="CF29" s="5">
        <f>(SUM(Deflateur_Valeur!J29:M29)/SUM(Deflateur_Valeur!F29:I29)-1)*100</f>
        <v>9.4932091878948466</v>
      </c>
      <c r="CG29" s="5">
        <f>(SUM(Deflateur_Valeur!N29:Q29)/SUM(Deflateur_Valeur!J29:M29)-1)*100</f>
        <v>-1.0230676335242217</v>
      </c>
      <c r="CH29" s="5">
        <f>(SUM(Deflateur_Valeur!R29:U29)/SUM(Deflateur_Valeur!N29:Q29)-1)*100</f>
        <v>1.6302816042314205</v>
      </c>
      <c r="CI29" s="5">
        <f>(SUM(Deflateur_Valeur!V29:Y29)/SUM(Deflateur_Valeur!R29:U29)-1)*100</f>
        <v>4.4054908381460089</v>
      </c>
      <c r="CJ29" s="5">
        <f>(SUM(Deflateur_Valeur!Z29:AC29)/SUM(Deflateur_Valeur!V29:Y29)-1)*100</f>
        <v>0.37042575796502053</v>
      </c>
      <c r="CK29" s="5">
        <f>(SUM(Deflateur_Valeur!AD29:AG29)/SUM(Deflateur_Valeur!Z29:AC29)-1)*100</f>
        <v>-0.41236143089269373</v>
      </c>
      <c r="CL29" s="5">
        <f>(SUM(Deflateur_Valeur!AH29:AK29)/SUM(Deflateur_Valeur!AD29:AG29)-1)*100</f>
        <v>0.38530440336299598</v>
      </c>
      <c r="CM29" s="5">
        <f>(SUM(Deflateur_Valeur!AL29:AO29)/SUM(Deflateur_Valeur!AH29:AK29)-1)*100</f>
        <v>0.40859349998394467</v>
      </c>
      <c r="CN29" s="5">
        <f>(SUM(Deflateur_Valeur!AP29:AS29)/SUM(Deflateur_Valeur!AL29:AO29)-1)*100</f>
        <v>10.670842022123539</v>
      </c>
      <c r="CO29" s="5">
        <f>(SUM(Deflateur_Valeur!AT29:AW29)/SUM(Deflateur_Valeur!AP29:AS29)-1)*100</f>
        <v>0.56145947360968229</v>
      </c>
      <c r="CP29" s="5">
        <f>(SUM(Deflateur_Valeur!AX29:BA29)/SUM(Deflateur_Valeur!AT29:AW29)-1)*100</f>
        <v>0.46308613742287452</v>
      </c>
      <c r="CQ29" s="5">
        <f>(SUM(Deflateur_Valeur!BB29:BE29)/SUM(Deflateur_Valeur!AX29:BA29)-1)*100</f>
        <v>1.6530633997481559</v>
      </c>
      <c r="CR29" s="5">
        <f>(SUM(Deflateur_Valeur!BF29:BI29)/SUM(Deflateur_Valeur!BB29:BE29)-1)*100</f>
        <v>0.17343497255060125</v>
      </c>
      <c r="CS29" s="5">
        <f>(SUM(Deflateur_Valeur!BJ29:BM29)/SUM(Deflateur_Valeur!BF29:BI29)-1)*100</f>
        <v>-0.10117460981839965</v>
      </c>
      <c r="CT29" s="5">
        <f>(SUM(Deflateur_Valeur!BN29:BQ29)/SUM(Deflateur_Valeur!BJ29:BM29)-1)*100</f>
        <v>0.55868318280596352</v>
      </c>
      <c r="CU29" s="5">
        <f>(SUM(Deflateur_Valeur!BR29:BU29)/SUM(Deflateur_Valeur!BN29:BQ29)-1)*100</f>
        <v>-0.35476222471307883</v>
      </c>
      <c r="CV29" s="5">
        <f>(SUM(Deflateur_Valeur!BV29:BY29)/SUM(Deflateur_Valeur!BR29:BU29)-1)*100</f>
        <v>1.7076740411448466</v>
      </c>
      <c r="CW29" s="5">
        <f>(SUM(Deflateur_Valeur!BZ29:CC29)/SUM(Deflateur_Valeur!BV29:BY29)-1)*100</f>
        <v>-0.12837876605154008</v>
      </c>
      <c r="CX29" s="5">
        <f>(SUM(Deflateur_Valeur!CD29:CG29)/SUM(Deflateur_Valeur!BZ29:CC29)-1)*100</f>
        <v>-1.1727139795136843E-2</v>
      </c>
    </row>
    <row r="30" spans="1:102" x14ac:dyDescent="0.55000000000000004">
      <c r="A30" s="4" t="s">
        <v>25</v>
      </c>
      <c r="B30" s="5">
        <f>(Deflateur_Valeur!F30/Deflateur_Valeur!B30-1)*100</f>
        <v>4.9304469887583746</v>
      </c>
      <c r="C30" s="5">
        <f>(Deflateur_Valeur!G30/Deflateur_Valeur!C30-1)*100</f>
        <v>4.0430372573743156</v>
      </c>
      <c r="D30" s="5">
        <f>(Deflateur_Valeur!H30/Deflateur_Valeur!D30-1)*100</f>
        <v>4.0543364283715189</v>
      </c>
      <c r="E30" s="5">
        <f>(Deflateur_Valeur!I30/Deflateur_Valeur!E30-1)*100</f>
        <v>0.69119431871771386</v>
      </c>
      <c r="F30" s="5">
        <f>(Deflateur_Valeur!J30/Deflateur_Valeur!F30-1)*100</f>
        <v>5.3996553509412459</v>
      </c>
      <c r="G30" s="5">
        <f>(Deflateur_Valeur!K30/Deflateur_Valeur!G30-1)*100</f>
        <v>6.0007402766267592</v>
      </c>
      <c r="H30" s="5">
        <f>(Deflateur_Valeur!L30/Deflateur_Valeur!H30-1)*100</f>
        <v>3.5271149448986794</v>
      </c>
      <c r="I30" s="5">
        <f>(Deflateur_Valeur!M30/Deflateur_Valeur!I30-1)*100</f>
        <v>3.6802527530453988</v>
      </c>
      <c r="J30" s="5">
        <f>(Deflateur_Valeur!N30/Deflateur_Valeur!J30-1)*100</f>
        <v>-9.6836821634794354</v>
      </c>
      <c r="K30" s="5">
        <f>(Deflateur_Valeur!O30/Deflateur_Valeur!K30-1)*100</f>
        <v>-10.655681969859243</v>
      </c>
      <c r="L30" s="5">
        <f>(Deflateur_Valeur!P30/Deflateur_Valeur!L30-1)*100</f>
        <v>-6.6755199012735966</v>
      </c>
      <c r="M30" s="5">
        <f>(Deflateur_Valeur!Q30/Deflateur_Valeur!M30-1)*100</f>
        <v>-2.5992515768716751</v>
      </c>
      <c r="N30" s="5">
        <f>(Deflateur_Valeur!R30/Deflateur_Valeur!N30-1)*100</f>
        <v>17.065986604439697</v>
      </c>
      <c r="O30" s="5">
        <f>(Deflateur_Valeur!S30/Deflateur_Valeur!O30-1)*100</f>
        <v>25.928522261721334</v>
      </c>
      <c r="P30" s="5">
        <f>(Deflateur_Valeur!T30/Deflateur_Valeur!P30-1)*100</f>
        <v>27.481241322121551</v>
      </c>
      <c r="Q30" s="5">
        <f>(Deflateur_Valeur!U30/Deflateur_Valeur!Q30-1)*100</f>
        <v>23.667932343266585</v>
      </c>
      <c r="R30" s="5">
        <f>(Deflateur_Valeur!V30/Deflateur_Valeur!R30-1)*100</f>
        <v>8.727572261291904</v>
      </c>
      <c r="S30" s="5">
        <f>(Deflateur_Valeur!W30/Deflateur_Valeur!S30-1)*100</f>
        <v>1.3249326304272779</v>
      </c>
      <c r="T30" s="5">
        <f>(Deflateur_Valeur!X30/Deflateur_Valeur!T30-1)*100</f>
        <v>-3.6122252725513837</v>
      </c>
      <c r="U30" s="5">
        <f>(Deflateur_Valeur!Y30/Deflateur_Valeur!U30-1)*100</f>
        <v>-3.2882148447514692</v>
      </c>
      <c r="V30" s="5">
        <f>(Deflateur_Valeur!Z30/Deflateur_Valeur!V30-1)*100</f>
        <v>-7.4205842224117635E-2</v>
      </c>
      <c r="W30" s="5">
        <f>(Deflateur_Valeur!AA30/Deflateur_Valeur!W30-1)*100</f>
        <v>-2.6519264004623233</v>
      </c>
      <c r="X30" s="5">
        <f>(Deflateur_Valeur!AB30/Deflateur_Valeur!X30-1)*100</f>
        <v>1.5506243692080313</v>
      </c>
      <c r="Y30" s="5">
        <f>(Deflateur_Valeur!AC30/Deflateur_Valeur!Y30-1)*100</f>
        <v>3.1756109429448731</v>
      </c>
      <c r="Z30" s="5">
        <f>(Deflateur_Valeur!AD30/Deflateur_Valeur!Z30-1)*100</f>
        <v>6.0486720416463413</v>
      </c>
      <c r="AA30" s="5">
        <f>(Deflateur_Valeur!AE30/Deflateur_Valeur!AA30-1)*100</f>
        <v>11.254918090974009</v>
      </c>
      <c r="AB30" s="5">
        <f>(Deflateur_Valeur!AF30/Deflateur_Valeur!AB30-1)*100</f>
        <v>12.488580397830184</v>
      </c>
      <c r="AC30" s="5">
        <f>(Deflateur_Valeur!AG30/Deflateur_Valeur!AC30-1)*100</f>
        <v>8.2932612158616017</v>
      </c>
      <c r="AD30" s="5">
        <f>(Deflateur_Valeur!AH30/Deflateur_Valeur!AD30-1)*100</f>
        <v>2.8233076240112398</v>
      </c>
      <c r="AE30" s="5">
        <f>(Deflateur_Valeur!AI30/Deflateur_Valeur!AE30-1)*100</f>
        <v>1.0010085324074547</v>
      </c>
      <c r="AF30" s="5">
        <f>(Deflateur_Valeur!AJ30/Deflateur_Valeur!AF30-1)*100</f>
        <v>-2.4328262025957503</v>
      </c>
      <c r="AG30" s="5">
        <f>(Deflateur_Valeur!AK30/Deflateur_Valeur!AG30-1)*100</f>
        <v>4.0023912032328468</v>
      </c>
      <c r="AH30" s="5">
        <f>(Deflateur_Valeur!AL30/Deflateur_Valeur!AH30-1)*100</f>
        <v>-1.6332008906141837</v>
      </c>
      <c r="AI30" s="5">
        <f>(Deflateur_Valeur!AM30/Deflateur_Valeur!AI30-1)*100</f>
        <v>0.58928095310741835</v>
      </c>
      <c r="AJ30" s="5">
        <f>(Deflateur_Valeur!AN30/Deflateur_Valeur!AJ30-1)*100</f>
        <v>0.9077866838307358</v>
      </c>
      <c r="AK30" s="5">
        <f>(Deflateur_Valeur!AO30/Deflateur_Valeur!AK30-1)*100</f>
        <v>1.7801605404845322</v>
      </c>
      <c r="AL30" s="5">
        <f>(Deflateur_Valeur!AP30/Deflateur_Valeur!AL30-1)*100</f>
        <v>6.3706053139126251</v>
      </c>
      <c r="AM30" s="5">
        <f>(Deflateur_Valeur!AQ30/Deflateur_Valeur!AM30-1)*100</f>
        <v>3.7805116975433428</v>
      </c>
      <c r="AN30" s="5">
        <f>(Deflateur_Valeur!AR30/Deflateur_Valeur!AN30-1)*100</f>
        <v>5.0993063112381387</v>
      </c>
      <c r="AO30" s="5">
        <f>(Deflateur_Valeur!AS30/Deflateur_Valeur!AO30-1)*100</f>
        <v>1.4981621076198381</v>
      </c>
      <c r="AP30" s="5">
        <f>(Deflateur_Valeur!AT30/Deflateur_Valeur!AP30-1)*100</f>
        <v>0.87334964154557326</v>
      </c>
      <c r="AQ30" s="5">
        <f>(Deflateur_Valeur!AU30/Deflateur_Valeur!AQ30-1)*100</f>
        <v>1.8349045098748906</v>
      </c>
      <c r="AR30" s="5">
        <f>(Deflateur_Valeur!AV30/Deflateur_Valeur!AR30-1)*100</f>
        <v>2.1944101447776809</v>
      </c>
      <c r="AS30" s="5">
        <f>(Deflateur_Valeur!AW30/Deflateur_Valeur!AS30-1)*100</f>
        <v>-0.75166583023845712</v>
      </c>
      <c r="AT30" s="5">
        <f>(Deflateur_Valeur!AX30/Deflateur_Valeur!AT30-1)*100</f>
        <v>-0.39598009339548712</v>
      </c>
      <c r="AU30" s="5">
        <f>(Deflateur_Valeur!AY30/Deflateur_Valeur!AU30-1)*100</f>
        <v>-3.0505919190092157</v>
      </c>
      <c r="AV30" s="5">
        <f>(Deflateur_Valeur!AZ30/Deflateur_Valeur!AV30-1)*100</f>
        <v>-5.6694928272684519</v>
      </c>
      <c r="AW30" s="5">
        <f>(Deflateur_Valeur!BA30/Deflateur_Valeur!AW30-1)*100</f>
        <v>-5.2246320712187817</v>
      </c>
      <c r="AX30" s="5">
        <f>(Deflateur_Valeur!BB30/Deflateur_Valeur!AX30-1)*100</f>
        <v>-0.54155287993340462</v>
      </c>
      <c r="AY30" s="5">
        <f>(Deflateur_Valeur!BC30/Deflateur_Valeur!AY30-1)*100</f>
        <v>-0.94528015669365084</v>
      </c>
      <c r="AZ30" s="5">
        <f>(Deflateur_Valeur!BD30/Deflateur_Valeur!AZ30-1)*100</f>
        <v>1.6179566559243685</v>
      </c>
      <c r="BA30" s="5">
        <f>(Deflateur_Valeur!BE30/Deflateur_Valeur!BA30-1)*100</f>
        <v>0.11294313619665264</v>
      </c>
      <c r="BB30" s="5">
        <f>(Deflateur_Valeur!BF30/Deflateur_Valeur!BB30-1)*100</f>
        <v>-7.1079166475294331</v>
      </c>
      <c r="BC30" s="5">
        <f>(Deflateur_Valeur!BG30/Deflateur_Valeur!BC30-1)*100</f>
        <v>-4.8217821985615856</v>
      </c>
      <c r="BD30" s="5">
        <f>(Deflateur_Valeur!BH30/Deflateur_Valeur!BD30-1)*100</f>
        <v>-5.598095710577522</v>
      </c>
      <c r="BE30" s="5">
        <f>(Deflateur_Valeur!BI30/Deflateur_Valeur!BE30-1)*100</f>
        <v>-1.6624095246240977</v>
      </c>
      <c r="BF30" s="5">
        <f>(Deflateur_Valeur!BJ30/Deflateur_Valeur!BF30-1)*100</f>
        <v>1.8996067689281082</v>
      </c>
      <c r="BG30" s="5">
        <f>(Deflateur_Valeur!BK30/Deflateur_Valeur!BG30-1)*100</f>
        <v>2.8052376472727403</v>
      </c>
      <c r="BH30" s="5">
        <f>(Deflateur_Valeur!BL30/Deflateur_Valeur!BH30-1)*100</f>
        <v>2.5802688001768548</v>
      </c>
      <c r="BI30" s="5">
        <f>(Deflateur_Valeur!BM30/Deflateur_Valeur!BI30-1)*100</f>
        <v>-7.0021360179852383</v>
      </c>
      <c r="BJ30" s="5">
        <f>(Deflateur_Valeur!BN30/Deflateur_Valeur!BJ30-1)*100</f>
        <v>1.834724334322213</v>
      </c>
      <c r="BK30" s="5">
        <f>(Deflateur_Valeur!BO30/Deflateur_Valeur!BK30-1)*100</f>
        <v>-3.2465441157701447</v>
      </c>
      <c r="BL30" s="5">
        <f>(Deflateur_Valeur!BP30/Deflateur_Valeur!BL30-1)*100</f>
        <v>-8.1401814916136299</v>
      </c>
      <c r="BM30" s="5">
        <f>(Deflateur_Valeur!BQ30/Deflateur_Valeur!BM30-1)*100</f>
        <v>-3.2244365565249011</v>
      </c>
      <c r="BN30" s="5">
        <f>(Deflateur_Valeur!BR30/Deflateur_Valeur!BN30-1)*100</f>
        <v>-9.5331264943089966</v>
      </c>
      <c r="BO30" s="5">
        <f>(Deflateur_Valeur!BS30/Deflateur_Valeur!BO30-1)*100</f>
        <v>-2.0742149810222155</v>
      </c>
      <c r="BP30" s="5">
        <f>(Deflateur_Valeur!BT30/Deflateur_Valeur!BP30-1)*100</f>
        <v>5.6509529932772029</v>
      </c>
      <c r="BQ30" s="5">
        <f>(Deflateur_Valeur!BU30/Deflateur_Valeur!BQ30-1)*100</f>
        <v>7.3789722257782131</v>
      </c>
      <c r="BR30" s="5">
        <f>(Deflateur_Valeur!BV30/Deflateur_Valeur!BR30-1)*100</f>
        <v>7.715020045757659</v>
      </c>
      <c r="BS30" s="5">
        <f>(Deflateur_Valeur!BW30/Deflateur_Valeur!BS30-1)*100</f>
        <v>6.6748649653125547</v>
      </c>
      <c r="BT30" s="5">
        <f>(Deflateur_Valeur!BX30/Deflateur_Valeur!BT30-1)*100</f>
        <v>6.5465936310961759</v>
      </c>
      <c r="BU30" s="5">
        <f>(Deflateur_Valeur!BY30/Deflateur_Valeur!BU30-1)*100</f>
        <v>2.3341585657883579</v>
      </c>
      <c r="BV30" s="5">
        <f>(Deflateur_Valeur!BZ30/Deflateur_Valeur!BV30-1)*100</f>
        <v>0.34732424466232814</v>
      </c>
      <c r="BW30" s="5">
        <f>(Deflateur_Valeur!CA30/Deflateur_Valeur!BW30-1)*100</f>
        <v>-3.7192437015641233</v>
      </c>
      <c r="BX30" s="5">
        <f>(Deflateur_Valeur!CB30/Deflateur_Valeur!BX30-1)*100</f>
        <v>-4.5222554328535054</v>
      </c>
      <c r="BY30" s="5">
        <f>(Deflateur_Valeur!CC30/Deflateur_Valeur!BY30-1)*100</f>
        <v>2.1106359839094369</v>
      </c>
      <c r="BZ30" s="5">
        <f>(Deflateur_Valeur!CD30/Deflateur_Valeur!BZ30-1)*100</f>
        <v>0.13740948687732679</v>
      </c>
      <c r="CA30" s="5">
        <f>(Deflateur_Valeur!CE30/Deflateur_Valeur!CA30-1)*100</f>
        <v>2.2092505843277044</v>
      </c>
      <c r="CB30" s="5">
        <f>(Deflateur_Valeur!CF30/Deflateur_Valeur!CB30-1)*100</f>
        <v>4.3098482170823127</v>
      </c>
      <c r="CC30" s="5">
        <f>(Deflateur_Valeur!CG30/Deflateur_Valeur!CC30-1)*100</f>
        <v>5.3855777452724851</v>
      </c>
      <c r="CD30" s="5"/>
      <c r="CE30" s="5">
        <f>(SUM(Deflateur_Valeur!F30:I30)/SUM(Deflateur_Valeur!B30:E30)-1)*100</f>
        <v>3.4297537483054752</v>
      </c>
      <c r="CF30" s="5">
        <f>(SUM(Deflateur_Valeur!J30:M30)/SUM(Deflateur_Valeur!F30:I30)-1)*100</f>
        <v>4.6613862888582158</v>
      </c>
      <c r="CG30" s="5">
        <f>(SUM(Deflateur_Valeur!N30:Q30)/SUM(Deflateur_Valeur!J30:M30)-1)*100</f>
        <v>-7.4748188684782946</v>
      </c>
      <c r="CH30" s="5">
        <f>(SUM(Deflateur_Valeur!R30:U30)/SUM(Deflateur_Valeur!N30:Q30)-1)*100</f>
        <v>23.534808072555947</v>
      </c>
      <c r="CI30" s="5">
        <f>(SUM(Deflateur_Valeur!V30:Y30)/SUM(Deflateur_Valeur!R30:U30)-1)*100</f>
        <v>0.62333567519985422</v>
      </c>
      <c r="CJ30" s="5">
        <f>(SUM(Deflateur_Valeur!Z30:AC30)/SUM(Deflateur_Valeur!V30:Y30)-1)*100</f>
        <v>0.47167238404246525</v>
      </c>
      <c r="CK30" s="5">
        <f>(SUM(Deflateur_Valeur!AD30:AG30)/SUM(Deflateur_Valeur!Z30:AC30)-1)*100</f>
        <v>9.4996193050695297</v>
      </c>
      <c r="CL30" s="5">
        <f>(SUM(Deflateur_Valeur!AH30:AK30)/SUM(Deflateur_Valeur!AD30:AG30)-1)*100</f>
        <v>1.3090821130042674</v>
      </c>
      <c r="CM30" s="5">
        <f>(SUM(Deflateur_Valeur!AL30:AO30)/SUM(Deflateur_Valeur!AH30:AK30)-1)*100</f>
        <v>0.41680214575694485</v>
      </c>
      <c r="CN30" s="5">
        <f>(SUM(Deflateur_Valeur!AP30:AS30)/SUM(Deflateur_Valeur!AL30:AO30)-1)*100</f>
        <v>4.1534821304570313</v>
      </c>
      <c r="CO30" s="5">
        <f>(SUM(Deflateur_Valeur!AT30:AW30)/SUM(Deflateur_Valeur!AP30:AS30)-1)*100</f>
        <v>1.0347663987614109</v>
      </c>
      <c r="CP30" s="5">
        <f>(SUM(Deflateur_Valeur!AX30:BA30)/SUM(Deflateur_Valeur!AT30:AW30)-1)*100</f>
        <v>-3.5921556977060343</v>
      </c>
      <c r="CQ30" s="5">
        <f>(SUM(Deflateur_Valeur!BB30:BE30)/SUM(Deflateur_Valeur!AX30:BA30)-1)*100</f>
        <v>5.374596346992E-2</v>
      </c>
      <c r="CR30" s="5">
        <f>(SUM(Deflateur_Valeur!BF30:BI30)/SUM(Deflateur_Valeur!BB30:BE30)-1)*100</f>
        <v>-4.835634428578528</v>
      </c>
      <c r="CS30" s="5">
        <f>(SUM(Deflateur_Valeur!BJ30:BM30)/SUM(Deflateur_Valeur!BF30:BI30)-1)*100</f>
        <v>5.9886901549432991E-2</v>
      </c>
      <c r="CT30" s="5">
        <f>(SUM(Deflateur_Valeur!BN30:BQ30)/SUM(Deflateur_Valeur!BJ30:BM30)-1)*100</f>
        <v>-3.2063827643047382</v>
      </c>
      <c r="CU30" s="5">
        <f>(SUM(Deflateur_Valeur!BR30:BU30)/SUM(Deflateur_Valeur!BN30:BQ30)-1)*100</f>
        <v>1.9299394133254211E-2</v>
      </c>
      <c r="CV30" s="5">
        <f>(SUM(Deflateur_Valeur!BV30:BY30)/SUM(Deflateur_Valeur!BR30:BU30)-1)*100</f>
        <v>5.8063623969048628</v>
      </c>
      <c r="CW30" s="5">
        <f>(SUM(Deflateur_Valeur!BZ30:CC30)/SUM(Deflateur_Valeur!BV30:BY30)-1)*100</f>
        <v>-1.5125668087839439</v>
      </c>
      <c r="CX30" s="5">
        <f>(SUM(Deflateur_Valeur!CD30:CG30)/SUM(Deflateur_Valeur!BZ30:CC30)-1)*100</f>
        <v>3.0151950477140144</v>
      </c>
    </row>
    <row r="31" spans="1:102" x14ac:dyDescent="0.55000000000000004">
      <c r="A31" s="4" t="s">
        <v>26</v>
      </c>
      <c r="B31" s="5">
        <f>(Deflateur_Valeur!F31/Deflateur_Valeur!B31-1)*100</f>
        <v>4.6082434641006031</v>
      </c>
      <c r="C31" s="5">
        <f>(Deflateur_Valeur!G31/Deflateur_Valeur!C31-1)*100</f>
        <v>0.44834940921243405</v>
      </c>
      <c r="D31" s="5">
        <f>(Deflateur_Valeur!H31/Deflateur_Valeur!D31-1)*100</f>
        <v>-1.4055322600524223</v>
      </c>
      <c r="E31" s="5">
        <f>(Deflateur_Valeur!I31/Deflateur_Valeur!E31-1)*100</f>
        <v>-0.79084545672017947</v>
      </c>
      <c r="F31" s="5">
        <f>(Deflateur_Valeur!J31/Deflateur_Valeur!F31-1)*100</f>
        <v>6.8714801961756278</v>
      </c>
      <c r="G31" s="5">
        <f>(Deflateur_Valeur!K31/Deflateur_Valeur!G31-1)*100</f>
        <v>7.8713231613333656</v>
      </c>
      <c r="H31" s="5">
        <f>(Deflateur_Valeur!L31/Deflateur_Valeur!H31-1)*100</f>
        <v>10.555792530642494</v>
      </c>
      <c r="I31" s="5">
        <f>(Deflateur_Valeur!M31/Deflateur_Valeur!I31-1)*100</f>
        <v>10.548185310900138</v>
      </c>
      <c r="J31" s="5">
        <f>(Deflateur_Valeur!N31/Deflateur_Valeur!J31-1)*100</f>
        <v>1.806505290725724</v>
      </c>
      <c r="K31" s="5">
        <f>(Deflateur_Valeur!O31/Deflateur_Valeur!K31-1)*100</f>
        <v>5.3886162834315909</v>
      </c>
      <c r="L31" s="5">
        <f>(Deflateur_Valeur!P31/Deflateur_Valeur!L31-1)*100</f>
        <v>7.8745834475898224</v>
      </c>
      <c r="M31" s="5">
        <f>(Deflateur_Valeur!Q31/Deflateur_Valeur!M31-1)*100</f>
        <v>9.8561155691896154</v>
      </c>
      <c r="N31" s="5">
        <f>(Deflateur_Valeur!R31/Deflateur_Valeur!N31-1)*100</f>
        <v>12.974496047594952</v>
      </c>
      <c r="O31" s="5">
        <f>(Deflateur_Valeur!S31/Deflateur_Valeur!O31-1)*100</f>
        <v>13.345469681805611</v>
      </c>
      <c r="P31" s="5">
        <f>(Deflateur_Valeur!T31/Deflateur_Valeur!P31-1)*100</f>
        <v>12.864941180802036</v>
      </c>
      <c r="Q31" s="5">
        <f>(Deflateur_Valeur!U31/Deflateur_Valeur!Q31-1)*100</f>
        <v>12.223185372304467</v>
      </c>
      <c r="R31" s="5">
        <f>(Deflateur_Valeur!V31/Deflateur_Valeur!R31-1)*100</f>
        <v>9.6264329277434122</v>
      </c>
      <c r="S31" s="5">
        <f>(Deflateur_Valeur!W31/Deflateur_Valeur!S31-1)*100</f>
        <v>10.030498570807133</v>
      </c>
      <c r="T31" s="5">
        <f>(Deflateur_Valeur!X31/Deflateur_Valeur!T31-1)*100</f>
        <v>7.6140461149654337</v>
      </c>
      <c r="U31" s="5">
        <f>(Deflateur_Valeur!Y31/Deflateur_Valeur!U31-1)*100</f>
        <v>5.0977167983047078</v>
      </c>
      <c r="V31" s="5">
        <f>(Deflateur_Valeur!Z31/Deflateur_Valeur!V31-1)*100</f>
        <v>2.075579695661478</v>
      </c>
      <c r="W31" s="5">
        <f>(Deflateur_Valeur!AA31/Deflateur_Valeur!W31-1)*100</f>
        <v>2.2409438233310208</v>
      </c>
      <c r="X31" s="5">
        <f>(Deflateur_Valeur!AB31/Deflateur_Valeur!X31-1)*100</f>
        <v>6.7900366753654184</v>
      </c>
      <c r="Y31" s="5">
        <f>(Deflateur_Valeur!AC31/Deflateur_Valeur!Y31-1)*100</f>
        <v>14.807245085692532</v>
      </c>
      <c r="Z31" s="5">
        <f>(Deflateur_Valeur!AD31/Deflateur_Valeur!Z31-1)*100</f>
        <v>25.277392289282208</v>
      </c>
      <c r="AA31" s="5">
        <f>(Deflateur_Valeur!AE31/Deflateur_Valeur!AA31-1)*100</f>
        <v>32.33556081324862</v>
      </c>
      <c r="AB31" s="5">
        <f>(Deflateur_Valeur!AF31/Deflateur_Valeur!AB31-1)*100</f>
        <v>30.357276065092485</v>
      </c>
      <c r="AC31" s="5">
        <f>(Deflateur_Valeur!AG31/Deflateur_Valeur!AC31-1)*100</f>
        <v>21.257136386851094</v>
      </c>
      <c r="AD31" s="5">
        <f>(Deflateur_Valeur!AH31/Deflateur_Valeur!AD31-1)*100</f>
        <v>7.0276285519040416</v>
      </c>
      <c r="AE31" s="5">
        <f>(Deflateur_Valeur!AI31/Deflateur_Valeur!AE31-1)*100</f>
        <v>-1.4894130216789536</v>
      </c>
      <c r="AF31" s="5">
        <f>(Deflateur_Valeur!AJ31/Deflateur_Valeur!AF31-1)*100</f>
        <v>-5.5330694120394597</v>
      </c>
      <c r="AG31" s="5">
        <f>(Deflateur_Valeur!AK31/Deflateur_Valeur!AG31-1)*100</f>
        <v>-4.7567033817539013</v>
      </c>
      <c r="AH31" s="5">
        <f>(Deflateur_Valeur!AL31/Deflateur_Valeur!AH31-1)*100</f>
        <v>-0.4647294377092992</v>
      </c>
      <c r="AI31" s="5">
        <f>(Deflateur_Valeur!AM31/Deflateur_Valeur!AI31-1)*100</f>
        <v>2.1739439293472662</v>
      </c>
      <c r="AJ31" s="5">
        <f>(Deflateur_Valeur!AN31/Deflateur_Valeur!AJ31-1)*100</f>
        <v>4.12916386195461</v>
      </c>
      <c r="AK31" s="5">
        <f>(Deflateur_Valeur!AO31/Deflateur_Valeur!AK31-1)*100</f>
        <v>4.0906421708356122</v>
      </c>
      <c r="AL31" s="5">
        <f>(Deflateur_Valeur!AP31/Deflateur_Valeur!AL31-1)*100</f>
        <v>2.4351316572738257</v>
      </c>
      <c r="AM31" s="5">
        <f>(Deflateur_Valeur!AQ31/Deflateur_Valeur!AM31-1)*100</f>
        <v>1.5066793438446524</v>
      </c>
      <c r="AN31" s="5">
        <f>(Deflateur_Valeur!AR31/Deflateur_Valeur!AN31-1)*100</f>
        <v>1.0897531200865007</v>
      </c>
      <c r="AO31" s="5">
        <f>(Deflateur_Valeur!AS31/Deflateur_Valeur!AO31-1)*100</f>
        <v>1.4173706899609062</v>
      </c>
      <c r="AP31" s="5">
        <f>(Deflateur_Valeur!AT31/Deflateur_Valeur!AP31-1)*100</f>
        <v>1.908082060887728</v>
      </c>
      <c r="AQ31" s="5">
        <f>(Deflateur_Valeur!AU31/Deflateur_Valeur!AQ31-1)*100</f>
        <v>2.730720964288591</v>
      </c>
      <c r="AR31" s="5">
        <f>(Deflateur_Valeur!AV31/Deflateur_Valeur!AR31-1)*100</f>
        <v>3.1270874431222451</v>
      </c>
      <c r="AS31" s="5">
        <f>(Deflateur_Valeur!AW31/Deflateur_Valeur!AS31-1)*100</f>
        <v>3.4145764025707459</v>
      </c>
      <c r="AT31" s="5">
        <f>(Deflateur_Valeur!AX31/Deflateur_Valeur!AT31-1)*100</f>
        <v>3.1944088122733749</v>
      </c>
      <c r="AU31" s="5">
        <f>(Deflateur_Valeur!AY31/Deflateur_Valeur!AU31-1)*100</f>
        <v>2.8250739099791478</v>
      </c>
      <c r="AV31" s="5">
        <f>(Deflateur_Valeur!AZ31/Deflateur_Valeur!AV31-1)*100</f>
        <v>2.1860110878866079</v>
      </c>
      <c r="AW31" s="5">
        <f>(Deflateur_Valeur!BA31/Deflateur_Valeur!AW31-1)*100</f>
        <v>1.288789829487369</v>
      </c>
      <c r="AX31" s="5">
        <f>(Deflateur_Valeur!BB31/Deflateur_Valeur!AX31-1)*100</f>
        <v>1.1336024958286561</v>
      </c>
      <c r="AY31" s="5">
        <f>(Deflateur_Valeur!BC31/Deflateur_Valeur!AY31-1)*100</f>
        <v>0.65792216449040986</v>
      </c>
      <c r="AZ31" s="5">
        <f>(Deflateur_Valeur!BD31/Deflateur_Valeur!AZ31-1)*100</f>
        <v>0.26630345687757018</v>
      </c>
      <c r="BA31" s="5">
        <f>(Deflateur_Valeur!BE31/Deflateur_Valeur!BA31-1)*100</f>
        <v>0.56530062442543549</v>
      </c>
      <c r="BB31" s="5">
        <f>(Deflateur_Valeur!BF31/Deflateur_Valeur!BB31-1)*100</f>
        <v>-0.25294721202896442</v>
      </c>
      <c r="BC31" s="5">
        <f>(Deflateur_Valeur!BG31/Deflateur_Valeur!BC31-1)*100</f>
        <v>2.3862447393652175E-2</v>
      </c>
      <c r="BD31" s="5">
        <f>(Deflateur_Valeur!BH31/Deflateur_Valeur!BD31-1)*100</f>
        <v>1.1275731885071139</v>
      </c>
      <c r="BE31" s="5">
        <f>(Deflateur_Valeur!BI31/Deflateur_Valeur!BE31-1)*100</f>
        <v>1.8594050543398577</v>
      </c>
      <c r="BF31" s="5">
        <f>(Deflateur_Valeur!BJ31/Deflateur_Valeur!BF31-1)*100</f>
        <v>3.1722773645819213</v>
      </c>
      <c r="BG31" s="5">
        <f>(Deflateur_Valeur!BK31/Deflateur_Valeur!BG31-1)*100</f>
        <v>2.6671613432324381</v>
      </c>
      <c r="BH31" s="5">
        <f>(Deflateur_Valeur!BL31/Deflateur_Valeur!BH31-1)*100</f>
        <v>0.33985288291331628</v>
      </c>
      <c r="BI31" s="5">
        <f>(Deflateur_Valeur!BM31/Deflateur_Valeur!BI31-1)*100</f>
        <v>-2.4820068761563396</v>
      </c>
      <c r="BJ31" s="5">
        <f>(Deflateur_Valeur!BN31/Deflateur_Valeur!BJ31-1)*100</f>
        <v>-9.907980275230921</v>
      </c>
      <c r="BK31" s="5">
        <f>(Deflateur_Valeur!BO31/Deflateur_Valeur!BK31-1)*100</f>
        <v>-13.304579394734539</v>
      </c>
      <c r="BL31" s="5">
        <f>(Deflateur_Valeur!BP31/Deflateur_Valeur!BL31-1)*100</f>
        <v>-14.37801225260994</v>
      </c>
      <c r="BM31" s="5">
        <f>(Deflateur_Valeur!BQ31/Deflateur_Valeur!BM31-1)*100</f>
        <v>-13.818369739473146</v>
      </c>
      <c r="BN31" s="5">
        <f>(Deflateur_Valeur!BR31/Deflateur_Valeur!BN31-1)*100</f>
        <v>-10.838104832962658</v>
      </c>
      <c r="BO31" s="5">
        <f>(Deflateur_Valeur!BS31/Deflateur_Valeur!BO31-1)*100</f>
        <v>-5.9235687088349032</v>
      </c>
      <c r="BP31" s="5">
        <f>(Deflateur_Valeur!BT31/Deflateur_Valeur!BP31-1)*100</f>
        <v>-1.5324946707060527</v>
      </c>
      <c r="BQ31" s="5">
        <f>(Deflateur_Valeur!BU31/Deflateur_Valeur!BQ31-1)*100</f>
        <v>1.2795941047641923</v>
      </c>
      <c r="BR31" s="5">
        <f>(Deflateur_Valeur!BV31/Deflateur_Valeur!BR31-1)*100</f>
        <v>12.437446457944823</v>
      </c>
      <c r="BS31" s="5">
        <f>(Deflateur_Valeur!BW31/Deflateur_Valeur!BS31-1)*100</f>
        <v>8.5896282993365602</v>
      </c>
      <c r="BT31" s="5">
        <f>(Deflateur_Valeur!BX31/Deflateur_Valeur!BT31-1)*100</f>
        <v>5.0478558480251179</v>
      </c>
      <c r="BU31" s="5">
        <f>(Deflateur_Valeur!BY31/Deflateur_Valeur!BU31-1)*100</f>
        <v>3.8607982925182416</v>
      </c>
      <c r="BV31" s="5">
        <f>(Deflateur_Valeur!BZ31/Deflateur_Valeur!BV31-1)*100</f>
        <v>-2.4974098281946966</v>
      </c>
      <c r="BW31" s="5">
        <f>(Deflateur_Valeur!CA31/Deflateur_Valeur!BW31-1)*100</f>
        <v>-1.8857375807171284</v>
      </c>
      <c r="BX31" s="5">
        <f>(Deflateur_Valeur!CB31/Deflateur_Valeur!BX31-1)*100</f>
        <v>-0.57156591474343266</v>
      </c>
      <c r="BY31" s="5">
        <f>(Deflateur_Valeur!CC31/Deflateur_Valeur!BY31-1)*100</f>
        <v>1.0455993296140775</v>
      </c>
      <c r="BZ31" s="5">
        <f>(Deflateur_Valeur!CD31/Deflateur_Valeur!BZ31-1)*100</f>
        <v>1.2111640061538198</v>
      </c>
      <c r="CA31" s="5">
        <f>(Deflateur_Valeur!CE31/Deflateur_Valeur!CA31-1)*100</f>
        <v>0.24774189643321787</v>
      </c>
      <c r="CB31" s="5">
        <f>(Deflateur_Valeur!CF31/Deflateur_Valeur!CB31-1)*100</f>
        <v>-1.4019778827035423</v>
      </c>
      <c r="CC31" s="5">
        <f>(Deflateur_Valeur!CG31/Deflateur_Valeur!CC31-1)*100</f>
        <v>1.9079057690518875</v>
      </c>
      <c r="CD31" s="5"/>
      <c r="CE31" s="5">
        <f>(SUM(Deflateur_Valeur!F31:I31)/SUM(Deflateur_Valeur!B31:E31)-1)*100</f>
        <v>0.71505378913510054</v>
      </c>
      <c r="CF31" s="5">
        <f>(SUM(Deflateur_Valeur!J31:M31)/SUM(Deflateur_Valeur!F31:I31)-1)*100</f>
        <v>8.9278962032460782</v>
      </c>
      <c r="CG31" s="5">
        <f>(SUM(Deflateur_Valeur!N31:Q31)/SUM(Deflateur_Valeur!J31:M31)-1)*100</f>
        <v>6.2100701305060735</v>
      </c>
      <c r="CH31" s="5">
        <f>(SUM(Deflateur_Valeur!R31:U31)/SUM(Deflateur_Valeur!N31:Q31)-1)*100</f>
        <v>12.843531655748075</v>
      </c>
      <c r="CI31" s="5">
        <f>(SUM(Deflateur_Valeur!V31:Y31)/SUM(Deflateur_Valeur!R31:U31)-1)*100</f>
        <v>8.0538204320850006</v>
      </c>
      <c r="CJ31" s="5">
        <f>(SUM(Deflateur_Valeur!Z31:AC31)/SUM(Deflateur_Valeur!V31:Y31)-1)*100</f>
        <v>6.4853555089121828</v>
      </c>
      <c r="CK31" s="5">
        <f>(SUM(Deflateur_Valeur!AD31:AG31)/SUM(Deflateur_Valeur!Z31:AC31)-1)*100</f>
        <v>27.172114340028152</v>
      </c>
      <c r="CL31" s="5">
        <f>(SUM(Deflateur_Valeur!AH31:AK31)/SUM(Deflateur_Valeur!AD31:AG31)-1)*100</f>
        <v>-1.3789964200819127</v>
      </c>
      <c r="CM31" s="5">
        <f>(SUM(Deflateur_Valeur!AL31:AO31)/SUM(Deflateur_Valeur!AH31:AK31)-1)*100</f>
        <v>2.4628648853942892</v>
      </c>
      <c r="CN31" s="5">
        <f>(SUM(Deflateur_Valeur!AP31:AS31)/SUM(Deflateur_Valeur!AL31:AO31)-1)*100</f>
        <v>1.6085693420770042</v>
      </c>
      <c r="CO31" s="5">
        <f>(SUM(Deflateur_Valeur!AT31:AW31)/SUM(Deflateur_Valeur!AP31:AS31)-1)*100</f>
        <v>2.7972434356942077</v>
      </c>
      <c r="CP31" s="5">
        <f>(SUM(Deflateur_Valeur!AX31:BA31)/SUM(Deflateur_Valeur!AT31:AW31)-1)*100</f>
        <v>2.3667824619409972</v>
      </c>
      <c r="CQ31" s="5">
        <f>(SUM(Deflateur_Valeur!BB31:BE31)/SUM(Deflateur_Valeur!AX31:BA31)-1)*100</f>
        <v>0.65493168537116286</v>
      </c>
      <c r="CR31" s="5">
        <f>(SUM(Deflateur_Valeur!BF31:BI31)/SUM(Deflateur_Valeur!BB31:BE31)-1)*100</f>
        <v>0.68965445609270315</v>
      </c>
      <c r="CS31" s="5">
        <f>(SUM(Deflateur_Valeur!BJ31:BM31)/SUM(Deflateur_Valeur!BF31:BI31)-1)*100</f>
        <v>0.90482386745427412</v>
      </c>
      <c r="CT31" s="5">
        <f>(SUM(Deflateur_Valeur!BN31:BQ31)/SUM(Deflateur_Valeur!BJ31:BM31)-1)*100</f>
        <v>-12.837928093845562</v>
      </c>
      <c r="CU31" s="5">
        <f>(SUM(Deflateur_Valeur!BR31:BU31)/SUM(Deflateur_Valeur!BN31:BQ31)-1)*100</f>
        <v>-4.3913363564886287</v>
      </c>
      <c r="CV31" s="5">
        <f>(SUM(Deflateur_Valeur!BV31:BY31)/SUM(Deflateur_Valeur!BR31:BU31)-1)*100</f>
        <v>7.4232725738456296</v>
      </c>
      <c r="CW31" s="5">
        <f>(SUM(Deflateur_Valeur!BZ31:CC31)/SUM(Deflateur_Valeur!BV31:BY31)-1)*100</f>
        <v>-0.99137031821380228</v>
      </c>
      <c r="CX31" s="5">
        <f>(SUM(Deflateur_Valeur!CD31:CG31)/SUM(Deflateur_Valeur!BZ31:CC31)-1)*100</f>
        <v>0.50146547818659126</v>
      </c>
    </row>
    <row r="32" spans="1:102" x14ac:dyDescent="0.55000000000000004">
      <c r="A32" s="4" t="s">
        <v>27</v>
      </c>
      <c r="B32" s="5">
        <f>(Deflateur_Valeur!F32/Deflateur_Valeur!B32-1)*100</f>
        <v>4.3600549712807135</v>
      </c>
      <c r="C32" s="5">
        <f>(Deflateur_Valeur!G32/Deflateur_Valeur!C32-1)*100</f>
        <v>2.7715115546108171</v>
      </c>
      <c r="D32" s="5">
        <f>(Deflateur_Valeur!H32/Deflateur_Valeur!D32-1)*100</f>
        <v>-3.9662418113166398</v>
      </c>
      <c r="E32" s="5">
        <f>(Deflateur_Valeur!I32/Deflateur_Valeur!E32-1)*100</f>
        <v>-9.1019701693038293</v>
      </c>
      <c r="F32" s="5">
        <f>(Deflateur_Valeur!J32/Deflateur_Valeur!F32-1)*100</f>
        <v>0.74487779111398478</v>
      </c>
      <c r="G32" s="5">
        <f>(Deflateur_Valeur!K32/Deflateur_Valeur!G32-1)*100</f>
        <v>-3.5291054075417883</v>
      </c>
      <c r="H32" s="5">
        <f>(Deflateur_Valeur!L32/Deflateur_Valeur!H32-1)*100</f>
        <v>-1.8082391045603163</v>
      </c>
      <c r="I32" s="5">
        <f>(Deflateur_Valeur!M32/Deflateur_Valeur!I32-1)*100</f>
        <v>-0.77885106487336486</v>
      </c>
      <c r="J32" s="5">
        <f>(Deflateur_Valeur!N32/Deflateur_Valeur!J32-1)*100</f>
        <v>-7.080583466880686</v>
      </c>
      <c r="K32" s="5">
        <f>(Deflateur_Valeur!O32/Deflateur_Valeur!K32-1)*100</f>
        <v>0.79110328897189497</v>
      </c>
      <c r="L32" s="5">
        <f>(Deflateur_Valeur!P32/Deflateur_Valeur!L32-1)*100</f>
        <v>2.6722682071852022</v>
      </c>
      <c r="M32" s="5">
        <f>(Deflateur_Valeur!Q32/Deflateur_Valeur!M32-1)*100</f>
        <v>3.3413356508197767</v>
      </c>
      <c r="N32" s="5">
        <f>(Deflateur_Valeur!R32/Deflateur_Valeur!N32-1)*100</f>
        <v>-6.2488339905980572</v>
      </c>
      <c r="O32" s="5">
        <f>(Deflateur_Valeur!S32/Deflateur_Valeur!O32-1)*100</f>
        <v>-4.9760824951611831</v>
      </c>
      <c r="P32" s="5">
        <f>(Deflateur_Valeur!T32/Deflateur_Valeur!P32-1)*100</f>
        <v>4.714837296976504</v>
      </c>
      <c r="Q32" s="5">
        <f>(Deflateur_Valeur!U32/Deflateur_Valeur!Q32-1)*100</f>
        <v>10.597208476256469</v>
      </c>
      <c r="R32" s="5">
        <f>(Deflateur_Valeur!V32/Deflateur_Valeur!R32-1)*100</f>
        <v>7.1555052207243008</v>
      </c>
      <c r="S32" s="5">
        <f>(Deflateur_Valeur!W32/Deflateur_Valeur!S32-1)*100</f>
        <v>3.2780278750810243</v>
      </c>
      <c r="T32" s="5">
        <f>(Deflateur_Valeur!X32/Deflateur_Valeur!T32-1)*100</f>
        <v>-2.7922807207824474</v>
      </c>
      <c r="U32" s="5">
        <f>(Deflateur_Valeur!Y32/Deflateur_Valeur!U32-1)*100</f>
        <v>-2.9369685088354469</v>
      </c>
      <c r="V32" s="5">
        <f>(Deflateur_Valeur!Z32/Deflateur_Valeur!V32-1)*100</f>
        <v>3.5177893013492278</v>
      </c>
      <c r="W32" s="5">
        <f>(Deflateur_Valeur!AA32/Deflateur_Valeur!W32-1)*100</f>
        <v>3.0487425088441267</v>
      </c>
      <c r="X32" s="5">
        <f>(Deflateur_Valeur!AB32/Deflateur_Valeur!X32-1)*100</f>
        <v>5.3964415163016088</v>
      </c>
      <c r="Y32" s="5">
        <f>(Deflateur_Valeur!AC32/Deflateur_Valeur!Y32-1)*100</f>
        <v>6.9000305882269686</v>
      </c>
      <c r="Z32" s="5">
        <f>(Deflateur_Valeur!AD32/Deflateur_Valeur!Z32-1)*100</f>
        <v>8.0437515104949231</v>
      </c>
      <c r="AA32" s="5">
        <f>(Deflateur_Valeur!AE32/Deflateur_Valeur!AA32-1)*100</f>
        <v>7.1503577083023462</v>
      </c>
      <c r="AB32" s="5">
        <f>(Deflateur_Valeur!AF32/Deflateur_Valeur!AB32-1)*100</f>
        <v>3.614008077235642</v>
      </c>
      <c r="AC32" s="5">
        <f>(Deflateur_Valeur!AG32/Deflateur_Valeur!AC32-1)*100</f>
        <v>-1.4631235047467439</v>
      </c>
      <c r="AD32" s="5">
        <f>(Deflateur_Valeur!AH32/Deflateur_Valeur!AD32-1)*100</f>
        <v>2.0672131376751279</v>
      </c>
      <c r="AE32" s="5">
        <f>(Deflateur_Valeur!AI32/Deflateur_Valeur!AE32-1)*100</f>
        <v>3.1620926252195591</v>
      </c>
      <c r="AF32" s="5">
        <f>(Deflateur_Valeur!AJ32/Deflateur_Valeur!AF32-1)*100</f>
        <v>6.2777575102067606</v>
      </c>
      <c r="AG32" s="5">
        <f>(Deflateur_Valeur!AK32/Deflateur_Valeur!AG32-1)*100</f>
        <v>13.513784170312192</v>
      </c>
      <c r="AH32" s="5">
        <f>(Deflateur_Valeur!AL32/Deflateur_Valeur!AH32-1)*100</f>
        <v>15.633850257153448</v>
      </c>
      <c r="AI32" s="5">
        <f>(Deflateur_Valeur!AM32/Deflateur_Valeur!AI32-1)*100</f>
        <v>22.203281119328942</v>
      </c>
      <c r="AJ32" s="5">
        <f>(Deflateur_Valeur!AN32/Deflateur_Valeur!AJ32-1)*100</f>
        <v>22.661879489021118</v>
      </c>
      <c r="AK32" s="5">
        <f>(Deflateur_Valeur!AO32/Deflateur_Valeur!AK32-1)*100</f>
        <v>18.334090580945617</v>
      </c>
      <c r="AL32" s="5">
        <f>(Deflateur_Valeur!AP32/Deflateur_Valeur!AL32-1)*100</f>
        <v>5.2402932439120642</v>
      </c>
      <c r="AM32" s="5">
        <f>(Deflateur_Valeur!AQ32/Deflateur_Valeur!AM32-1)*100</f>
        <v>-0.61429223682678558</v>
      </c>
      <c r="AN32" s="5">
        <f>(Deflateur_Valeur!AR32/Deflateur_Valeur!AN32-1)*100</f>
        <v>-3.2117236027992657</v>
      </c>
      <c r="AO32" s="5">
        <f>(Deflateur_Valeur!AS32/Deflateur_Valeur!AO32-1)*100</f>
        <v>-3.1452557213051957</v>
      </c>
      <c r="AP32" s="5">
        <f>(Deflateur_Valeur!AT32/Deflateur_Valeur!AP32-1)*100</f>
        <v>0.48982534261809985</v>
      </c>
      <c r="AQ32" s="5">
        <f>(Deflateur_Valeur!AU32/Deflateur_Valeur!AQ32-1)*100</f>
        <v>1.3793951290482109</v>
      </c>
      <c r="AR32" s="5">
        <f>(Deflateur_Valeur!AV32/Deflateur_Valeur!AR32-1)*100</f>
        <v>1.4060670917714457</v>
      </c>
      <c r="AS32" s="5">
        <f>(Deflateur_Valeur!AW32/Deflateur_Valeur!AS32-1)*100</f>
        <v>8.3576382144712191E-2</v>
      </c>
      <c r="AT32" s="5">
        <f>(Deflateur_Valeur!AX32/Deflateur_Valeur!AT32-1)*100</f>
        <v>1.6725052221496783</v>
      </c>
      <c r="AU32" s="5">
        <f>(Deflateur_Valeur!AY32/Deflateur_Valeur!AU32-1)*100</f>
        <v>0.4672673665007343</v>
      </c>
      <c r="AV32" s="5">
        <f>(Deflateur_Valeur!AZ32/Deflateur_Valeur!AV32-1)*100</f>
        <v>-0.51805736755865528</v>
      </c>
      <c r="AW32" s="5">
        <f>(Deflateur_Valeur!BA32/Deflateur_Valeur!AW32-1)*100</f>
        <v>-0.97285161083815463</v>
      </c>
      <c r="AX32" s="5">
        <f>(Deflateur_Valeur!BB32/Deflateur_Valeur!AX32-1)*100</f>
        <v>-2.120699829290551</v>
      </c>
      <c r="AY32" s="5">
        <f>(Deflateur_Valeur!BC32/Deflateur_Valeur!AY32-1)*100</f>
        <v>-2.2618860725958867</v>
      </c>
      <c r="AZ32" s="5">
        <f>(Deflateur_Valeur!BD32/Deflateur_Valeur!AZ32-1)*100</f>
        <v>-1.6261821875423133</v>
      </c>
      <c r="BA32" s="5">
        <f>(Deflateur_Valeur!BE32/Deflateur_Valeur!BA32-1)*100</f>
        <v>-0.62555358395277594</v>
      </c>
      <c r="BB32" s="5">
        <f>(Deflateur_Valeur!BF32/Deflateur_Valeur!BB32-1)*100</f>
        <v>0.60644356112258269</v>
      </c>
      <c r="BC32" s="5">
        <f>(Deflateur_Valeur!BG32/Deflateur_Valeur!BC32-1)*100</f>
        <v>1.6933122610292672</v>
      </c>
      <c r="BD32" s="5">
        <f>(Deflateur_Valeur!BH32/Deflateur_Valeur!BD32-1)*100</f>
        <v>2.1176968754633929</v>
      </c>
      <c r="BE32" s="5">
        <f>(Deflateur_Valeur!BI32/Deflateur_Valeur!BE32-1)*100</f>
        <v>1.8899415078322823</v>
      </c>
      <c r="BF32" s="5">
        <f>(Deflateur_Valeur!BJ32/Deflateur_Valeur!BF32-1)*100</f>
        <v>0.32690819168230689</v>
      </c>
      <c r="BG32" s="5">
        <f>(Deflateur_Valeur!BK32/Deflateur_Valeur!BG32-1)*100</f>
        <v>-0.28972855095580341</v>
      </c>
      <c r="BH32" s="5">
        <f>(Deflateur_Valeur!BL32/Deflateur_Valeur!BH32-1)*100</f>
        <v>-1.4533242797790669</v>
      </c>
      <c r="BI32" s="5">
        <f>(Deflateur_Valeur!BM32/Deflateur_Valeur!BI32-1)*100</f>
        <v>2.0754925577804118</v>
      </c>
      <c r="BJ32" s="5">
        <f>(Deflateur_Valeur!BN32/Deflateur_Valeur!BJ32-1)*100</f>
        <v>-3.9427758497480703</v>
      </c>
      <c r="BK32" s="5">
        <f>(Deflateur_Valeur!BO32/Deflateur_Valeur!BK32-1)*100</f>
        <v>-3.5804041706623213</v>
      </c>
      <c r="BL32" s="5">
        <f>(Deflateur_Valeur!BP32/Deflateur_Valeur!BL32-1)*100</f>
        <v>-3.9687460585070777</v>
      </c>
      <c r="BM32" s="5">
        <f>(Deflateur_Valeur!BQ32/Deflateur_Valeur!BM32-1)*100</f>
        <v>-7.7587123017333948</v>
      </c>
      <c r="BN32" s="5">
        <f>(Deflateur_Valeur!BR32/Deflateur_Valeur!BN32-1)*100</f>
        <v>-2.8689879078044211</v>
      </c>
      <c r="BO32" s="5">
        <f>(Deflateur_Valeur!BS32/Deflateur_Valeur!BO32-1)*100</f>
        <v>-2.3933732120533402</v>
      </c>
      <c r="BP32" s="5">
        <f>(Deflateur_Valeur!BT32/Deflateur_Valeur!BP32-1)*100</f>
        <v>-0.86006029427367903</v>
      </c>
      <c r="BQ32" s="5">
        <f>(Deflateur_Valeur!BU32/Deflateur_Valeur!BQ32-1)*100</f>
        <v>-0.38797588949908146</v>
      </c>
      <c r="BR32" s="5">
        <f>(Deflateur_Valeur!BV32/Deflateur_Valeur!BR32-1)*100</f>
        <v>3.8184963258180993E-2</v>
      </c>
      <c r="BS32" s="5">
        <f>(Deflateur_Valeur!BW32/Deflateur_Valeur!BS32-1)*100</f>
        <v>-0.86714950155449833</v>
      </c>
      <c r="BT32" s="5">
        <f>(Deflateur_Valeur!BX32/Deflateur_Valeur!BT32-1)*100</f>
        <v>-0.46125999689152763</v>
      </c>
      <c r="BU32" s="5">
        <f>(Deflateur_Valeur!BY32/Deflateur_Valeur!BU32-1)*100</f>
        <v>-0.16754561050800199</v>
      </c>
      <c r="BV32" s="5">
        <f>(Deflateur_Valeur!BZ32/Deflateur_Valeur!BV32-1)*100</f>
        <v>2.1595291186534471</v>
      </c>
      <c r="BW32" s="5">
        <f>(Deflateur_Valeur!CA32/Deflateur_Valeur!BW32-1)*100</f>
        <v>2.2618669396455404</v>
      </c>
      <c r="BX32" s="5">
        <f>(Deflateur_Valeur!CB32/Deflateur_Valeur!BX32-1)*100</f>
        <v>1.5205753487935958</v>
      </c>
      <c r="BY32" s="5">
        <f>(Deflateur_Valeur!CC32/Deflateur_Valeur!BY32-1)*100</f>
        <v>1.326825326605241</v>
      </c>
      <c r="BZ32" s="5">
        <f>(Deflateur_Valeur!CD32/Deflateur_Valeur!BZ32-1)*100</f>
        <v>-8.2068290264458721E-2</v>
      </c>
      <c r="CA32" s="5">
        <f>(Deflateur_Valeur!CE32/Deflateur_Valeur!CA32-1)*100</f>
        <v>0.66408208780246447</v>
      </c>
      <c r="CB32" s="5">
        <f>(Deflateur_Valeur!CF32/Deflateur_Valeur!CB32-1)*100</f>
        <v>0.69291977460281817</v>
      </c>
      <c r="CC32" s="5">
        <f>(Deflateur_Valeur!CG32/Deflateur_Valeur!CC32-1)*100</f>
        <v>0.85771022604217428</v>
      </c>
      <c r="CD32" s="5"/>
      <c r="CE32" s="5">
        <f>(SUM(Deflateur_Valeur!F32:I32)/SUM(Deflateur_Valeur!B32:E32)-1)*100</f>
        <v>-1.4841613636822348</v>
      </c>
      <c r="CF32" s="5">
        <f>(SUM(Deflateur_Valeur!J32:M32)/SUM(Deflateur_Valeur!F32:I32)-1)*100</f>
        <v>-1.3434490370087371</v>
      </c>
      <c r="CG32" s="5">
        <f>(SUM(Deflateur_Valeur!N32:Q32)/SUM(Deflateur_Valeur!J32:M32)-1)*100</f>
        <v>-0.28978054298780531</v>
      </c>
      <c r="CH32" s="5">
        <f>(SUM(Deflateur_Valeur!R32:U32)/SUM(Deflateur_Valeur!N32:Q32)-1)*100</f>
        <v>0.86794552865450125</v>
      </c>
      <c r="CI32" s="5">
        <f>(SUM(Deflateur_Valeur!V32:Y32)/SUM(Deflateur_Valeur!R32:U32)-1)*100</f>
        <v>0.97389423347655768</v>
      </c>
      <c r="CJ32" s="5">
        <f>(SUM(Deflateur_Valeur!Z32:AC32)/SUM(Deflateur_Valeur!V32:Y32)-1)*100</f>
        <v>4.7273373355939841</v>
      </c>
      <c r="CK32" s="5">
        <f>(SUM(Deflateur_Valeur!AD32:AG32)/SUM(Deflateur_Valeur!Z32:AC32)-1)*100</f>
        <v>4.2534183006829762</v>
      </c>
      <c r="CL32" s="5">
        <f>(SUM(Deflateur_Valeur!AH32:AK32)/SUM(Deflateur_Valeur!AD32:AG32)-1)*100</f>
        <v>6.1920691569915087</v>
      </c>
      <c r="CM32" s="5">
        <f>(SUM(Deflateur_Valeur!AL32:AO32)/SUM(Deflateur_Valeur!AH32:AK32)-1)*100</f>
        <v>19.698807995898761</v>
      </c>
      <c r="CN32" s="5">
        <f>(SUM(Deflateur_Valeur!AP32:AS32)/SUM(Deflateur_Valeur!AL32:AO32)-1)*100</f>
        <v>-0.54905806494446319</v>
      </c>
      <c r="CO32" s="5">
        <f>(SUM(Deflateur_Valeur!AT32:AW32)/SUM(Deflateur_Valeur!AP32:AS32)-1)*100</f>
        <v>0.83741232748153482</v>
      </c>
      <c r="CP32" s="5">
        <f>(SUM(Deflateur_Valeur!AX32:BA32)/SUM(Deflateur_Valeur!AT32:AW32)-1)*100</f>
        <v>0.16119352457932834</v>
      </c>
      <c r="CQ32" s="5">
        <f>(SUM(Deflateur_Valeur!BB32:BE32)/SUM(Deflateur_Valeur!AX32:BA32)-1)*100</f>
        <v>-1.6638873184780856</v>
      </c>
      <c r="CR32" s="5">
        <f>(SUM(Deflateur_Valeur!BF32:BI32)/SUM(Deflateur_Valeur!BB32:BE32)-1)*100</f>
        <v>1.5742386449499213</v>
      </c>
      <c r="CS32" s="5">
        <f>(SUM(Deflateur_Valeur!BJ32:BM32)/SUM(Deflateur_Valeur!BF32:BI32)-1)*100</f>
        <v>0.16486164087012867</v>
      </c>
      <c r="CT32" s="5">
        <f>(SUM(Deflateur_Valeur!BN32:BQ32)/SUM(Deflateur_Valeur!BJ32:BM32)-1)*100</f>
        <v>-4.8323849111410961</v>
      </c>
      <c r="CU32" s="5">
        <f>(SUM(Deflateur_Valeur!BR32:BU32)/SUM(Deflateur_Valeur!BN32:BQ32)-1)*100</f>
        <v>-1.6364982850129106</v>
      </c>
      <c r="CV32" s="5">
        <f>(SUM(Deflateur_Valeur!BV32:BY32)/SUM(Deflateur_Valeur!BR32:BU32)-1)*100</f>
        <v>-0.36480119866509897</v>
      </c>
      <c r="CW32" s="5">
        <f>(SUM(Deflateur_Valeur!BZ32:CC32)/SUM(Deflateur_Valeur!BV32:BY32)-1)*100</f>
        <v>1.816201880708368</v>
      </c>
      <c r="CX32" s="5">
        <f>(SUM(Deflateur_Valeur!CD32:CG32)/SUM(Deflateur_Valeur!BZ32:CC32)-1)*100</f>
        <v>0.53236875176021492</v>
      </c>
    </row>
    <row r="33" spans="1:102" x14ac:dyDescent="0.55000000000000004">
      <c r="A33" s="2" t="s">
        <v>28</v>
      </c>
      <c r="B33" s="3">
        <f>(Deflateur_Valeur!F33/Deflateur_Valeur!B33-1)*100</f>
        <v>4.6300295238073552</v>
      </c>
      <c r="C33" s="3">
        <f>(Deflateur_Valeur!G33/Deflateur_Valeur!C33-1)*100</f>
        <v>7.3197888693480984</v>
      </c>
      <c r="D33" s="3">
        <f>(Deflateur_Valeur!H33/Deflateur_Valeur!D33-1)*100</f>
        <v>8.7885002029885584</v>
      </c>
      <c r="E33" s="3">
        <f>(Deflateur_Valeur!I33/Deflateur_Valeur!E33-1)*100</f>
        <v>-2.5006606877524429</v>
      </c>
      <c r="F33" s="3">
        <f>(Deflateur_Valeur!J33/Deflateur_Valeur!F33-1)*100</f>
        <v>3.3281847404289744</v>
      </c>
      <c r="G33" s="3">
        <f>(Deflateur_Valeur!K33/Deflateur_Valeur!G33-1)*100</f>
        <v>0.76565416612370818</v>
      </c>
      <c r="H33" s="3">
        <f>(Deflateur_Valeur!L33/Deflateur_Valeur!H33-1)*100</f>
        <v>-0.81983492752696341</v>
      </c>
      <c r="I33" s="3">
        <f>(Deflateur_Valeur!M33/Deflateur_Valeur!I33-1)*100</f>
        <v>9.2901039288705523</v>
      </c>
      <c r="J33" s="3">
        <f>(Deflateur_Valeur!N33/Deflateur_Valeur!J33-1)*100</f>
        <v>0.66730146236271271</v>
      </c>
      <c r="K33" s="3">
        <f>(Deflateur_Valeur!O33/Deflateur_Valeur!K33-1)*100</f>
        <v>3.0167523794287998</v>
      </c>
      <c r="L33" s="3">
        <f>(Deflateur_Valeur!P33/Deflateur_Valeur!L33-1)*100</f>
        <v>5.107588166025212</v>
      </c>
      <c r="M33" s="3">
        <f>(Deflateur_Valeur!Q33/Deflateur_Valeur!M33-1)*100</f>
        <v>0.74586279688013679</v>
      </c>
      <c r="N33" s="3">
        <f>(Deflateur_Valeur!R33/Deflateur_Valeur!N33-1)*100</f>
        <v>3.864301187996011</v>
      </c>
      <c r="O33" s="3">
        <f>(Deflateur_Valeur!S33/Deflateur_Valeur!O33-1)*100</f>
        <v>3.206690504187093</v>
      </c>
      <c r="P33" s="3">
        <f>(Deflateur_Valeur!T33/Deflateur_Valeur!P33-1)*100</f>
        <v>4.0319191025725454</v>
      </c>
      <c r="Q33" s="3">
        <f>(Deflateur_Valeur!U33/Deflateur_Valeur!Q33-1)*100</f>
        <v>4.1020800711664362</v>
      </c>
      <c r="R33" s="3">
        <f>(Deflateur_Valeur!V33/Deflateur_Valeur!R33-1)*100</f>
        <v>4.8559464533815211</v>
      </c>
      <c r="S33" s="3">
        <f>(Deflateur_Valeur!W33/Deflateur_Valeur!S33-1)*100</f>
        <v>4.9816569586268233</v>
      </c>
      <c r="T33" s="3">
        <f>(Deflateur_Valeur!X33/Deflateur_Valeur!T33-1)*100</f>
        <v>2.852205902881999</v>
      </c>
      <c r="U33" s="3">
        <f>(Deflateur_Valeur!Y33/Deflateur_Valeur!U33-1)*100</f>
        <v>7.1490149299297645</v>
      </c>
      <c r="V33" s="3">
        <f>(Deflateur_Valeur!Z33/Deflateur_Valeur!V33-1)*100</f>
        <v>4.6296717404687771</v>
      </c>
      <c r="W33" s="3">
        <f>(Deflateur_Valeur!AA33/Deflateur_Valeur!W33-1)*100</f>
        <v>-0.96774083116767384</v>
      </c>
      <c r="X33" s="3">
        <f>(Deflateur_Valeur!AB33/Deflateur_Valeur!X33-1)*100</f>
        <v>4.8474709758720813</v>
      </c>
      <c r="Y33" s="3">
        <f>(Deflateur_Valeur!AC33/Deflateur_Valeur!Y33-1)*100</f>
        <v>2.9540786485158677</v>
      </c>
      <c r="Z33" s="3">
        <f>(Deflateur_Valeur!AD33/Deflateur_Valeur!Z33-1)*100</f>
        <v>3.380271968272508</v>
      </c>
      <c r="AA33" s="3">
        <f>(Deflateur_Valeur!AE33/Deflateur_Valeur!AA33-1)*100</f>
        <v>9.9480773109213327</v>
      </c>
      <c r="AB33" s="3">
        <f>(Deflateur_Valeur!AF33/Deflateur_Valeur!AB33-1)*100</f>
        <v>11.561406641166139</v>
      </c>
      <c r="AC33" s="3">
        <f>(Deflateur_Valeur!AG33/Deflateur_Valeur!AC33-1)*100</f>
        <v>5.9650872751211059</v>
      </c>
      <c r="AD33" s="3">
        <f>(Deflateur_Valeur!AH33/Deflateur_Valeur!AD33-1)*100</f>
        <v>9.0048758523575643</v>
      </c>
      <c r="AE33" s="3">
        <f>(Deflateur_Valeur!AI33/Deflateur_Valeur!AE33-1)*100</f>
        <v>4.5355854877084045</v>
      </c>
      <c r="AF33" s="3">
        <f>(Deflateur_Valeur!AJ33/Deflateur_Valeur!AF33-1)*100</f>
        <v>-1.5004876914726739</v>
      </c>
      <c r="AG33" s="3">
        <f>(Deflateur_Valeur!AK33/Deflateur_Valeur!AG33-1)*100</f>
        <v>8.6723168681721354</v>
      </c>
      <c r="AH33" s="3">
        <f>(Deflateur_Valeur!AL33/Deflateur_Valeur!AH33-1)*100</f>
        <v>-0.35108687980116571</v>
      </c>
      <c r="AI33" s="3">
        <f>(Deflateur_Valeur!AM33/Deflateur_Valeur!AI33-1)*100</f>
        <v>7.5868227865871773E-3</v>
      </c>
      <c r="AJ33" s="3">
        <f>(Deflateur_Valeur!AN33/Deflateur_Valeur!AJ33-1)*100</f>
        <v>1.2987628766979675</v>
      </c>
      <c r="AK33" s="3">
        <f>(Deflateur_Valeur!AO33/Deflateur_Valeur!AK33-1)*100</f>
        <v>-0.51122275732533584</v>
      </c>
      <c r="AL33" s="3">
        <f>(Deflateur_Valeur!AP33/Deflateur_Valeur!AL33-1)*100</f>
        <v>0.71261985473245471</v>
      </c>
      <c r="AM33" s="3">
        <f>(Deflateur_Valeur!AQ33/Deflateur_Valeur!AM33-1)*100</f>
        <v>0.19133566733295915</v>
      </c>
      <c r="AN33" s="3">
        <f>(Deflateur_Valeur!AR33/Deflateur_Valeur!AN33-1)*100</f>
        <v>-0.13434404242281817</v>
      </c>
      <c r="AO33" s="3">
        <f>(Deflateur_Valeur!AS33/Deflateur_Valeur!AO33-1)*100</f>
        <v>0.90584688926085288</v>
      </c>
      <c r="AP33" s="3">
        <f>(Deflateur_Valeur!AT33/Deflateur_Valeur!AP33-1)*100</f>
        <v>0.35190758429264335</v>
      </c>
      <c r="AQ33" s="3">
        <f>(Deflateur_Valeur!AU33/Deflateur_Valeur!AQ33-1)*100</f>
        <v>3.1680403165143867</v>
      </c>
      <c r="AR33" s="3">
        <f>(Deflateur_Valeur!AV33/Deflateur_Valeur!AR33-1)*100</f>
        <v>7.0321277501318669</v>
      </c>
      <c r="AS33" s="3">
        <f>(Deflateur_Valeur!AW33/Deflateur_Valeur!AS33-1)*100</f>
        <v>3.6855991434548763</v>
      </c>
      <c r="AT33" s="3">
        <f>(Deflateur_Valeur!AX33/Deflateur_Valeur!AT33-1)*100</f>
        <v>6.1157963940541515</v>
      </c>
      <c r="AU33" s="3">
        <f>(Deflateur_Valeur!AY33/Deflateur_Valeur!AU33-1)*100</f>
        <v>3.4557011007602334</v>
      </c>
      <c r="AV33" s="3">
        <f>(Deflateur_Valeur!AZ33/Deflateur_Valeur!AV33-1)*100</f>
        <v>-1.2201828461878228</v>
      </c>
      <c r="AW33" s="3">
        <f>(Deflateur_Valeur!BA33/Deflateur_Valeur!AW33-1)*100</f>
        <v>-0.77233511131455934</v>
      </c>
      <c r="AX33" s="3">
        <f>(Deflateur_Valeur!BB33/Deflateur_Valeur!AX33-1)*100</f>
        <v>1.0231922496928281</v>
      </c>
      <c r="AY33" s="3">
        <f>(Deflateur_Valeur!BC33/Deflateur_Valeur!AY33-1)*100</f>
        <v>-0.28375667963967954</v>
      </c>
      <c r="AZ33" s="3">
        <f>(Deflateur_Valeur!BD33/Deflateur_Valeur!AZ33-1)*100</f>
        <v>3.8800423663024608</v>
      </c>
      <c r="BA33" s="3">
        <f>(Deflateur_Valeur!BE33/Deflateur_Valeur!BA33-1)*100</f>
        <v>1.3670007871058321</v>
      </c>
      <c r="BB33" s="3">
        <f>(Deflateur_Valeur!BF33/Deflateur_Valeur!BB33-1)*100</f>
        <v>-0.37929881902502016</v>
      </c>
      <c r="BC33" s="3">
        <f>(Deflateur_Valeur!BG33/Deflateur_Valeur!BC33-1)*100</f>
        <v>2.9265290063539062</v>
      </c>
      <c r="BD33" s="3">
        <f>(Deflateur_Valeur!BH33/Deflateur_Valeur!BD33-1)*100</f>
        <v>0.41291442064084194</v>
      </c>
      <c r="BE33" s="3">
        <f>(Deflateur_Valeur!BI33/Deflateur_Valeur!BE33-1)*100</f>
        <v>3.6975454140719011</v>
      </c>
      <c r="BF33" s="3">
        <f>(Deflateur_Valeur!BJ33/Deflateur_Valeur!BF33-1)*100</f>
        <v>2.4769674766846661</v>
      </c>
      <c r="BG33" s="3">
        <f>(Deflateur_Valeur!BK33/Deflateur_Valeur!BG33-1)*100</f>
        <v>0.97740638594536744</v>
      </c>
      <c r="BH33" s="3">
        <f>(Deflateur_Valeur!BL33/Deflateur_Valeur!BH33-1)*100</f>
        <v>3.440348283039607</v>
      </c>
      <c r="BI33" s="3">
        <f>(Deflateur_Valeur!BM33/Deflateur_Valeur!BI33-1)*100</f>
        <v>-3.0357256691729617</v>
      </c>
      <c r="BJ33" s="3">
        <f>(Deflateur_Valeur!BN33/Deflateur_Valeur!BJ33-1)*100</f>
        <v>4.1388330634429815</v>
      </c>
      <c r="BK33" s="3">
        <f>(Deflateur_Valeur!BO33/Deflateur_Valeur!BK33-1)*100</f>
        <v>0.53039878733449619</v>
      </c>
      <c r="BL33" s="3">
        <f>(Deflateur_Valeur!BP33/Deflateur_Valeur!BL33-1)*100</f>
        <v>-0.83046691240404868</v>
      </c>
      <c r="BM33" s="3">
        <f>(Deflateur_Valeur!BQ33/Deflateur_Valeur!BM33-1)*100</f>
        <v>2.5778855175997872</v>
      </c>
      <c r="BN33" s="3">
        <f>(Deflateur_Valeur!BR33/Deflateur_Valeur!BN33-1)*100</f>
        <v>-2.4840680423356076</v>
      </c>
      <c r="BO33" s="3">
        <f>(Deflateur_Valeur!BS33/Deflateur_Valeur!BO33-1)*100</f>
        <v>5.2651307654609125</v>
      </c>
      <c r="BP33" s="3">
        <f>(Deflateur_Valeur!BT33/Deflateur_Valeur!BP33-1)*100</f>
        <v>7.196031914221579</v>
      </c>
      <c r="BQ33" s="3">
        <f>(Deflateur_Valeur!BU33/Deflateur_Valeur!BQ33-1)*100</f>
        <v>6.4421203113598668</v>
      </c>
      <c r="BR33" s="3">
        <f>(Deflateur_Valeur!BV33/Deflateur_Valeur!BR33-1)*100</f>
        <v>3.1405936425452419</v>
      </c>
      <c r="BS33" s="3">
        <f>(Deflateur_Valeur!BW33/Deflateur_Valeur!BS33-1)*100</f>
        <v>5.7435890186385175</v>
      </c>
      <c r="BT33" s="3">
        <f>(Deflateur_Valeur!BX33/Deflateur_Valeur!BT33-1)*100</f>
        <v>7.8897487310781056</v>
      </c>
      <c r="BU33" s="3">
        <f>(Deflateur_Valeur!BY33/Deflateur_Valeur!BU33-1)*100</f>
        <v>1.3830533295221992</v>
      </c>
      <c r="BV33" s="3">
        <f>(Deflateur_Valeur!BZ33/Deflateur_Valeur!BV33-1)*100</f>
        <v>7.8723575564425774</v>
      </c>
      <c r="BW33" s="3">
        <f>(Deflateur_Valeur!CA33/Deflateur_Valeur!BW33-1)*100</f>
        <v>-1.8282587557355678</v>
      </c>
      <c r="BX33" s="3">
        <f>(Deflateur_Valeur!CB33/Deflateur_Valeur!BX33-1)*100</f>
        <v>-5.8198036153158554</v>
      </c>
      <c r="BY33" s="3">
        <f>(Deflateur_Valeur!CC33/Deflateur_Valeur!BY33-1)*100</f>
        <v>4.727646919968187</v>
      </c>
      <c r="BZ33" s="3">
        <f>(Deflateur_Valeur!CD33/Deflateur_Valeur!BZ33-1)*100</f>
        <v>-1.0300256047187983</v>
      </c>
      <c r="CA33" s="3">
        <f>(Deflateur_Valeur!CE33/Deflateur_Valeur!CA33-1)*100</f>
        <v>1.5732680432629875</v>
      </c>
      <c r="CB33" s="3">
        <f>(Deflateur_Valeur!CF33/Deflateur_Valeur!CB33-1)*100</f>
        <v>4.7017262521871217</v>
      </c>
      <c r="CC33" s="3">
        <f>(Deflateur_Valeur!CG33/Deflateur_Valeur!CC33-1)*100</f>
        <v>0.90071261838879924</v>
      </c>
      <c r="CD33" s="3"/>
      <c r="CE33" s="3">
        <f>(SUM(Deflateur_Valeur!F33:I33)/SUM(Deflateur_Valeur!B33:E33)-1)*100</f>
        <v>4.5594144770979339</v>
      </c>
      <c r="CF33" s="3">
        <f>(SUM(Deflateur_Valeur!J33:M33)/SUM(Deflateur_Valeur!F33:I33)-1)*100</f>
        <v>2.9815304063498305</v>
      </c>
      <c r="CG33" s="3">
        <f>(SUM(Deflateur_Valeur!N33:Q33)/SUM(Deflateur_Valeur!J33:M33)-1)*100</f>
        <v>2.3889715455201799</v>
      </c>
      <c r="CH33" s="3">
        <f>(SUM(Deflateur_Valeur!R33:U33)/SUM(Deflateur_Valeur!N33:Q33)-1)*100</f>
        <v>3.7991642115225766</v>
      </c>
      <c r="CI33" s="3">
        <f>(SUM(Deflateur_Valeur!V33:Y33)/SUM(Deflateur_Valeur!R33:U33)-1)*100</f>
        <v>4.9309118541737362</v>
      </c>
      <c r="CJ33" s="3">
        <f>(SUM(Deflateur_Valeur!Z33:AC33)/SUM(Deflateur_Valeur!V33:Y33)-1)*100</f>
        <v>2.8603506473510842</v>
      </c>
      <c r="CK33" s="3">
        <f>(SUM(Deflateur_Valeur!AD33:AG33)/SUM(Deflateur_Valeur!Z33:AC33)-1)*100</f>
        <v>7.7210546338007058</v>
      </c>
      <c r="CL33" s="3">
        <f>(SUM(Deflateur_Valeur!AH33:AK33)/SUM(Deflateur_Valeur!AD33:AG33)-1)*100</f>
        <v>5.0178540263178251</v>
      </c>
      <c r="CM33" s="3">
        <f>(SUM(Deflateur_Valeur!AL33:AO33)/SUM(Deflateur_Valeur!AH33:AK33)-1)*100</f>
        <v>0.10909864658634749</v>
      </c>
      <c r="CN33" s="3">
        <f>(SUM(Deflateur_Valeur!AP33:AS33)/SUM(Deflateur_Valeur!AL33:AO33)-1)*100</f>
        <v>0.41900989538463662</v>
      </c>
      <c r="CO33" s="3">
        <f>(SUM(Deflateur_Valeur!AT33:AW33)/SUM(Deflateur_Valeur!AP33:AS33)-1)*100</f>
        <v>3.5690106085036311</v>
      </c>
      <c r="CP33" s="3">
        <f>(SUM(Deflateur_Valeur!AX33:BA33)/SUM(Deflateur_Valeur!AT33:AW33)-1)*100</f>
        <v>1.8090756480330983</v>
      </c>
      <c r="CQ33" s="3">
        <f>(SUM(Deflateur_Valeur!BB33:BE33)/SUM(Deflateur_Valeur!AX33:BA33)-1)*100</f>
        <v>1.5052073595994697</v>
      </c>
      <c r="CR33" s="3">
        <f>(SUM(Deflateur_Valeur!BF33:BI33)/SUM(Deflateur_Valeur!BB33:BE33)-1)*100</f>
        <v>1.6383869170457643</v>
      </c>
      <c r="CS33" s="3">
        <f>(SUM(Deflateur_Valeur!BJ33:BM33)/SUM(Deflateur_Valeur!BF33:BI33)-1)*100</f>
        <v>0.96269868863831931</v>
      </c>
      <c r="CT33" s="3">
        <f>(SUM(Deflateur_Valeur!BN33:BQ33)/SUM(Deflateur_Valeur!BJ33:BM33)-1)*100</f>
        <v>1.5711730889414799</v>
      </c>
      <c r="CU33" s="3">
        <f>(SUM(Deflateur_Valeur!BR33:BU33)/SUM(Deflateur_Valeur!BN33:BQ33)-1)*100</f>
        <v>4.0627166044480356</v>
      </c>
      <c r="CV33" s="3">
        <f>(SUM(Deflateur_Valeur!BV33:BY33)/SUM(Deflateur_Valeur!BR33:BU33)-1)*100</f>
        <v>4.5927749658663197</v>
      </c>
      <c r="CW33" s="3">
        <f>(SUM(Deflateur_Valeur!BZ33:CC33)/SUM(Deflateur_Valeur!BV33:BY33)-1)*100</f>
        <v>0.97297123957205134</v>
      </c>
      <c r="CX33" s="3">
        <f>(SUM(Deflateur_Valeur!CD33:CG33)/SUM(Deflateur_Valeur!BZ33:CC33)-1)*100</f>
        <v>1.5378681407553829</v>
      </c>
    </row>
    <row r="34" spans="1:102" x14ac:dyDescent="0.55000000000000004">
      <c r="A34" s="4" t="s">
        <v>29</v>
      </c>
      <c r="B34" s="5">
        <f>(Deflateur_Valeur!F34/Deflateur_Valeur!B34-1)*100</f>
        <v>18.567824723937253</v>
      </c>
      <c r="C34" s="5">
        <f>(Deflateur_Valeur!G34/Deflateur_Valeur!C34-1)*100</f>
        <v>-0.4274894668070961</v>
      </c>
      <c r="D34" s="5">
        <f>(Deflateur_Valeur!H34/Deflateur_Valeur!D34-1)*100</f>
        <v>-24.264978123117899</v>
      </c>
      <c r="E34" s="5">
        <f>(Deflateur_Valeur!I34/Deflateur_Valeur!E34-1)*100</f>
        <v>33.962601533012915</v>
      </c>
      <c r="F34" s="5">
        <f>(Deflateur_Valeur!J34/Deflateur_Valeur!F34-1)*100</f>
        <v>-21.222932669199103</v>
      </c>
      <c r="G34" s="5">
        <f>(Deflateur_Valeur!K34/Deflateur_Valeur!G34-1)*100</f>
        <v>-8.356534797215776</v>
      </c>
      <c r="H34" s="5">
        <f>(Deflateur_Valeur!L34/Deflateur_Valeur!H34-1)*100</f>
        <v>10.457005013235786</v>
      </c>
      <c r="I34" s="5">
        <f>(Deflateur_Valeur!M34/Deflateur_Valeur!I34-1)*100</f>
        <v>24.820504465342186</v>
      </c>
      <c r="J34" s="5">
        <f>(Deflateur_Valeur!N34/Deflateur_Valeur!J34-1)*100</f>
        <v>8.0127538857132095</v>
      </c>
      <c r="K34" s="5">
        <f>(Deflateur_Valeur!O34/Deflateur_Valeur!K34-1)*100</f>
        <v>-5.39475686886568</v>
      </c>
      <c r="L34" s="5">
        <f>(Deflateur_Valeur!P34/Deflateur_Valeur!L34-1)*100</f>
        <v>-8.6946586624499496</v>
      </c>
      <c r="M34" s="5">
        <f>(Deflateur_Valeur!Q34/Deflateur_Valeur!M34-1)*100</f>
        <v>10.687396727011</v>
      </c>
      <c r="N34" s="5">
        <f>(Deflateur_Valeur!R34/Deflateur_Valeur!N34-1)*100</f>
        <v>43.1069941373486</v>
      </c>
      <c r="O34" s="5">
        <f>(Deflateur_Valeur!S34/Deflateur_Valeur!O34-1)*100</f>
        <v>29.397126146170915</v>
      </c>
      <c r="P34" s="5">
        <f>(Deflateur_Valeur!T34/Deflateur_Valeur!P34-1)*100</f>
        <v>21.300818998727934</v>
      </c>
      <c r="Q34" s="5">
        <f>(Deflateur_Valeur!U34/Deflateur_Valeur!Q34-1)*100</f>
        <v>-29.086135516981205</v>
      </c>
      <c r="R34" s="5">
        <f>(Deflateur_Valeur!V34/Deflateur_Valeur!R34-1)*100</f>
        <v>-13.92811576442452</v>
      </c>
      <c r="S34" s="5">
        <f>(Deflateur_Valeur!W34/Deflateur_Valeur!S34-1)*100</f>
        <v>-45.191247839654778</v>
      </c>
      <c r="T34" s="5">
        <f>(Deflateur_Valeur!X34/Deflateur_Valeur!T34-1)*100</f>
        <v>26.227310279604097</v>
      </c>
      <c r="U34" s="5">
        <f>(Deflateur_Valeur!Y34/Deflateur_Valeur!U34-1)*100</f>
        <v>-2.351314370282187</v>
      </c>
      <c r="V34" s="5">
        <f>(Deflateur_Valeur!Z34/Deflateur_Valeur!V34-1)*100</f>
        <v>2.3686988076824234</v>
      </c>
      <c r="W34" s="5">
        <f>(Deflateur_Valeur!AA34/Deflateur_Valeur!W34-1)*100</f>
        <v>79.190284044008763</v>
      </c>
      <c r="X34" s="5">
        <f>(Deflateur_Valeur!AB34/Deflateur_Valeur!X34-1)*100</f>
        <v>-22.427814712135362</v>
      </c>
      <c r="Y34" s="5">
        <f>(Deflateur_Valeur!AC34/Deflateur_Valeur!Y34-1)*100</f>
        <v>3.8150596247276347</v>
      </c>
      <c r="Z34" s="5">
        <f>(Deflateur_Valeur!AD34/Deflateur_Valeur!Z34-1)*100</f>
        <v>-1.8075338891964332</v>
      </c>
      <c r="AA34" s="5">
        <f>(Deflateur_Valeur!AE34/Deflateur_Valeur!AA34-1)*100</f>
        <v>1.2072692361990489</v>
      </c>
      <c r="AB34" s="5">
        <f>(Deflateur_Valeur!AF34/Deflateur_Valeur!AB34-1)*100</f>
        <v>19.029216137686401</v>
      </c>
      <c r="AC34" s="5">
        <f>(Deflateur_Valeur!AG34/Deflateur_Valeur!AC34-1)*100</f>
        <v>-14.044157727179773</v>
      </c>
      <c r="AD34" s="5">
        <f>(Deflateur_Valeur!AH34/Deflateur_Valeur!AD34-1)*100</f>
        <v>22.700945226741688</v>
      </c>
      <c r="AE34" s="5">
        <f>(Deflateur_Valeur!AI34/Deflateur_Valeur!AE34-1)*100</f>
        <v>12.662914086362909</v>
      </c>
      <c r="AF34" s="5">
        <f>(Deflateur_Valeur!AJ34/Deflateur_Valeur!AF34-1)*100</f>
        <v>2.2505983512625338</v>
      </c>
      <c r="AG34" s="5">
        <f>(Deflateur_Valeur!AK34/Deflateur_Valeur!AG34-1)*100</f>
        <v>-1.6009875821046626</v>
      </c>
      <c r="AH34" s="5">
        <f>(Deflateur_Valeur!AL34/Deflateur_Valeur!AH34-1)*100</f>
        <v>-19.197090156706707</v>
      </c>
      <c r="AI34" s="5">
        <f>(Deflateur_Valeur!AM34/Deflateur_Valeur!AI34-1)*100</f>
        <v>-0.81982333162573529</v>
      </c>
      <c r="AJ34" s="5">
        <f>(Deflateur_Valeur!AN34/Deflateur_Valeur!AJ34-1)*100</f>
        <v>-8.5311223569491617</v>
      </c>
      <c r="AK34" s="5">
        <f>(Deflateur_Valeur!AO34/Deflateur_Valeur!AK34-1)*100</f>
        <v>25.965568898445145</v>
      </c>
      <c r="AL34" s="5">
        <f>(Deflateur_Valeur!AP34/Deflateur_Valeur!AL34-1)*100</f>
        <v>16.956128053213249</v>
      </c>
      <c r="AM34" s="5">
        <f>(Deflateur_Valeur!AQ34/Deflateur_Valeur!AM34-1)*100</f>
        <v>-29.550801085491642</v>
      </c>
      <c r="AN34" s="5">
        <f>(Deflateur_Valeur!AR34/Deflateur_Valeur!AN34-1)*100</f>
        <v>-9.3526122375477971</v>
      </c>
      <c r="AO34" s="5">
        <f>(Deflateur_Valeur!AS34/Deflateur_Valeur!AO34-1)*100</f>
        <v>-1.4418479186962374</v>
      </c>
      <c r="AP34" s="5">
        <f>(Deflateur_Valeur!AT34/Deflateur_Valeur!AP34-1)*100</f>
        <v>-5.5502167843035632</v>
      </c>
      <c r="AQ34" s="5">
        <f>(Deflateur_Valeur!AU34/Deflateur_Valeur!AQ34-1)*100</f>
        <v>46.267835747976193</v>
      </c>
      <c r="AR34" s="5">
        <f>(Deflateur_Valeur!AV34/Deflateur_Valeur!AR34-1)*100</f>
        <v>-26.443785940474427</v>
      </c>
      <c r="AS34" s="5">
        <f>(Deflateur_Valeur!AW34/Deflateur_Valeur!AS34-1)*100</f>
        <v>6.1689230159319486</v>
      </c>
      <c r="AT34" s="5">
        <f>(Deflateur_Valeur!AX34/Deflateur_Valeur!AT34-1)*100</f>
        <v>6.2863340094787112</v>
      </c>
      <c r="AU34" s="5">
        <f>(Deflateur_Valeur!AY34/Deflateur_Valeur!AU34-1)*100</f>
        <v>-9.7220867602586409</v>
      </c>
      <c r="AV34" s="5">
        <f>(Deflateur_Valeur!AZ34/Deflateur_Valeur!AV34-1)*100</f>
        <v>29.963961419417416</v>
      </c>
      <c r="AW34" s="5">
        <f>(Deflateur_Valeur!BA34/Deflateur_Valeur!AW34-1)*100</f>
        <v>-1.1740382954596673</v>
      </c>
      <c r="AX34" s="5">
        <f>(Deflateur_Valeur!BB34/Deflateur_Valeur!AX34-1)*100</f>
        <v>-6.4035593315071253</v>
      </c>
      <c r="AY34" s="5">
        <f>(Deflateur_Valeur!BC34/Deflateur_Valeur!AY34-1)*100</f>
        <v>2.3011113385685178</v>
      </c>
      <c r="AZ34" s="5">
        <f>(Deflateur_Valeur!BD34/Deflateur_Valeur!AZ34-1)*100</f>
        <v>50.769521474958438</v>
      </c>
      <c r="BA34" s="5">
        <f>(Deflateur_Valeur!BE34/Deflateur_Valeur!BA34-1)*100</f>
        <v>-34.136306340304735</v>
      </c>
      <c r="BB34" s="5">
        <f>(Deflateur_Valeur!BF34/Deflateur_Valeur!BB34-1)*100</f>
        <v>16.855234390747007</v>
      </c>
      <c r="BC34" s="5">
        <f>(Deflateur_Valeur!BG34/Deflateur_Valeur!BC34-1)*100</f>
        <v>-4.9729400818453673</v>
      </c>
      <c r="BD34" s="5">
        <f>(Deflateur_Valeur!BH34/Deflateur_Valeur!BD34-1)*100</f>
        <v>-19.524043829002146</v>
      </c>
      <c r="BE34" s="5">
        <f>(Deflateur_Valeur!BI34/Deflateur_Valeur!BE34-1)*100</f>
        <v>16.565571748868013</v>
      </c>
      <c r="BF34" s="5">
        <f>(Deflateur_Valeur!BJ34/Deflateur_Valeur!BF34-1)*100</f>
        <v>13.181076766475996</v>
      </c>
      <c r="BG34" s="5">
        <f>(Deflateur_Valeur!BK34/Deflateur_Valeur!BG34-1)*100</f>
        <v>5.6471876812980382</v>
      </c>
      <c r="BH34" s="5">
        <f>(Deflateur_Valeur!BL34/Deflateur_Valeur!BH34-1)*100</f>
        <v>-14.479279779763377</v>
      </c>
      <c r="BI34" s="5">
        <f>(Deflateur_Valeur!BM34/Deflateur_Valeur!BI34-1)*100</f>
        <v>-1.4781754921752377</v>
      </c>
      <c r="BJ34" s="5">
        <f>(Deflateur_Valeur!BN34/Deflateur_Valeur!BJ34-1)*100</f>
        <v>-1.5345263006037224</v>
      </c>
      <c r="BK34" s="5">
        <f>(Deflateur_Valeur!BO34/Deflateur_Valeur!BK34-1)*100</f>
        <v>-10.012785585604188</v>
      </c>
      <c r="BL34" s="5">
        <f>(Deflateur_Valeur!BP34/Deflateur_Valeur!BL34-1)*100</f>
        <v>-5.4892079420151729</v>
      </c>
      <c r="BM34" s="5">
        <f>(Deflateur_Valeur!BQ34/Deflateur_Valeur!BM34-1)*100</f>
        <v>15.364499396945819</v>
      </c>
      <c r="BN34" s="5">
        <f>(Deflateur_Valeur!BR34/Deflateur_Valeur!BN34-1)*100</f>
        <v>0.10611440591508092</v>
      </c>
      <c r="BO34" s="5">
        <f>(Deflateur_Valeur!BS34/Deflateur_Valeur!BO34-1)*100</f>
        <v>15.562797286897844</v>
      </c>
      <c r="BP34" s="5">
        <f>(Deflateur_Valeur!BT34/Deflateur_Valeur!BP34-1)*100</f>
        <v>24.492789565604522</v>
      </c>
      <c r="BQ34" s="5">
        <f>(Deflateur_Valeur!BU34/Deflateur_Valeur!BQ34-1)*100</f>
        <v>0.73213979759241266</v>
      </c>
      <c r="BR34" s="5">
        <f>(Deflateur_Valeur!BV34/Deflateur_Valeur!BR34-1)*100</f>
        <v>-28.59570131643774</v>
      </c>
      <c r="BS34" s="5">
        <f>(Deflateur_Valeur!BW34/Deflateur_Valeur!BS34-1)*100</f>
        <v>-19.863491496056906</v>
      </c>
      <c r="BT34" s="5">
        <f>(Deflateur_Valeur!BX34/Deflateur_Valeur!BT34-1)*100</f>
        <v>-8.0022213659582846</v>
      </c>
      <c r="BU34" s="5">
        <f>(Deflateur_Valeur!BY34/Deflateur_Valeur!BU34-1)*100</f>
        <v>-5.7706990877044229</v>
      </c>
      <c r="BV34" s="5">
        <f>(Deflateur_Valeur!BZ34/Deflateur_Valeur!BV34-1)*100</f>
        <v>21.010491941883956</v>
      </c>
      <c r="BW34" s="5">
        <f>(Deflateur_Valeur!CA34/Deflateur_Valeur!BW34-1)*100</f>
        <v>19.883723516829257</v>
      </c>
      <c r="BX34" s="5">
        <f>(Deflateur_Valeur!CB34/Deflateur_Valeur!BX34-1)*100</f>
        <v>8.697536542727935</v>
      </c>
      <c r="BY34" s="5">
        <f>(Deflateur_Valeur!CC34/Deflateur_Valeur!BY34-1)*100</f>
        <v>25.237710374506285</v>
      </c>
      <c r="BZ34" s="5">
        <f>(Deflateur_Valeur!CD34/Deflateur_Valeur!BZ34-1)*100</f>
        <v>8.1508698997441833</v>
      </c>
      <c r="CA34" s="5">
        <f>(Deflateur_Valeur!CE34/Deflateur_Valeur!CA34-1)*100</f>
        <v>-3.0317883632516751</v>
      </c>
      <c r="CB34" s="5">
        <f>(Deflateur_Valeur!CF34/Deflateur_Valeur!CB34-1)*100</f>
        <v>-4.5554680133860987</v>
      </c>
      <c r="CC34" s="5">
        <f>(Deflateur_Valeur!CG34/Deflateur_Valeur!CC34-1)*100</f>
        <v>15.527943603202621</v>
      </c>
      <c r="CD34" s="5"/>
      <c r="CE34" s="5">
        <f>(SUM(Deflateur_Valeur!F34:I34)/SUM(Deflateur_Valeur!B34:E34)-1)*100</f>
        <v>6.95948966675628</v>
      </c>
      <c r="CF34" s="5">
        <f>(SUM(Deflateur_Valeur!J34:M34)/SUM(Deflateur_Valeur!F34:I34)-1)*100</f>
        <v>1.7963407113554597</v>
      </c>
      <c r="CG34" s="5">
        <f>(SUM(Deflateur_Valeur!N34:Q34)/SUM(Deflateur_Valeur!J34:M34)-1)*100</f>
        <v>3.0213430202526537</v>
      </c>
      <c r="CH34" s="5">
        <f>(SUM(Deflateur_Valeur!R34:U34)/SUM(Deflateur_Valeur!N34:Q34)-1)*100</f>
        <v>6.976965834329163</v>
      </c>
      <c r="CI34" s="5">
        <f>(SUM(Deflateur_Valeur!V34:Y34)/SUM(Deflateur_Valeur!R34:U34)-1)*100</f>
        <v>-10.287224512411807</v>
      </c>
      <c r="CJ34" s="5">
        <f>(SUM(Deflateur_Valeur!Z34:AC34)/SUM(Deflateur_Valeur!V34:Y34)-1)*100</f>
        <v>6.9873206051147552</v>
      </c>
      <c r="CK34" s="5">
        <f>(SUM(Deflateur_Valeur!AD34:AG34)/SUM(Deflateur_Valeur!Z34:AC34)-1)*100</f>
        <v>-0.52042500775665301</v>
      </c>
      <c r="CL34" s="5">
        <f>(SUM(Deflateur_Valeur!AH34:AK34)/SUM(Deflateur_Valeur!AD34:AG34)-1)*100</f>
        <v>9.3860011510903405</v>
      </c>
      <c r="CM34" s="5">
        <f>(SUM(Deflateur_Valeur!AL34:AO34)/SUM(Deflateur_Valeur!AH34:AK34)-1)*100</f>
        <v>-2.1240020529660564</v>
      </c>
      <c r="CN34" s="5">
        <f>(SUM(Deflateur_Valeur!AP34:AS34)/SUM(Deflateur_Valeur!AL34:AO34)-1)*100</f>
        <v>-5.5339659772891014</v>
      </c>
      <c r="CO34" s="5">
        <f>(SUM(Deflateur_Valeur!AT34:AW34)/SUM(Deflateur_Valeur!AP34:AS34)-1)*100</f>
        <v>3.6268355041875422</v>
      </c>
      <c r="CP34" s="5">
        <f>(SUM(Deflateur_Valeur!AX34:BA34)/SUM(Deflateur_Valeur!AT34:AW34)-1)*100</f>
        <v>3.041118485606753</v>
      </c>
      <c r="CQ34" s="5">
        <f>(SUM(Deflateur_Valeur!BB34:BE34)/SUM(Deflateur_Valeur!AX34:BA34)-1)*100</f>
        <v>-2.4777309883287302</v>
      </c>
      <c r="CR34" s="5">
        <f>(SUM(Deflateur_Valeur!BF34:BI34)/SUM(Deflateur_Valeur!BB34:BE34)-1)*100</f>
        <v>1.512295114898432</v>
      </c>
      <c r="CS34" s="5">
        <f>(SUM(Deflateur_Valeur!BJ34:BM34)/SUM(Deflateur_Valeur!BF34:BI34)-1)*100</f>
        <v>2.0939605899148228</v>
      </c>
      <c r="CT34" s="5">
        <f>(SUM(Deflateur_Valeur!BN34:BQ34)/SUM(Deflateur_Valeur!BJ34:BM34)-1)*100</f>
        <v>-0.51571812542116069</v>
      </c>
      <c r="CU34" s="5">
        <f>(SUM(Deflateur_Valeur!BR34:BU34)/SUM(Deflateur_Valeur!BN34:BQ34)-1)*100</f>
        <v>7.7860140105264986</v>
      </c>
      <c r="CV34" s="5">
        <f>(SUM(Deflateur_Valeur!BV34:BY34)/SUM(Deflateur_Valeur!BR34:BU34)-1)*100</f>
        <v>-17.003705872083042</v>
      </c>
      <c r="CW34" s="5">
        <f>(SUM(Deflateur_Valeur!BZ34:CC34)/SUM(Deflateur_Valeur!BV34:BY34)-1)*100</f>
        <v>19.194601606457095</v>
      </c>
      <c r="CX34" s="5">
        <f>(SUM(Deflateur_Valeur!CD34:CG34)/SUM(Deflateur_Valeur!BZ34:CC34)-1)*100</f>
        <v>5.2106128258619266</v>
      </c>
    </row>
    <row r="35" spans="1:102" x14ac:dyDescent="0.55000000000000004">
      <c r="A35" s="2" t="s">
        <v>30</v>
      </c>
      <c r="B35" s="3">
        <f>(Deflateur_Valeur!F35/Deflateur_Valeur!B35-1)*100</f>
        <v>5.7640475135536384</v>
      </c>
      <c r="C35" s="3">
        <f>(Deflateur_Valeur!G35/Deflateur_Valeur!C35-1)*100</f>
        <v>6.6682823345334485</v>
      </c>
      <c r="D35" s="3">
        <f>(Deflateur_Valeur!H35/Deflateur_Valeur!D35-1)*100</f>
        <v>5.9916210875524678</v>
      </c>
      <c r="E35" s="3">
        <f>(Deflateur_Valeur!I35/Deflateur_Valeur!E35-1)*100</f>
        <v>0.31638049258326806</v>
      </c>
      <c r="F35" s="3">
        <f>(Deflateur_Valeur!J35/Deflateur_Valeur!F35-1)*100</f>
        <v>1.0957870428715877</v>
      </c>
      <c r="G35" s="3">
        <f>(Deflateur_Valeur!K35/Deflateur_Valeur!G35-1)*100</f>
        <v>0.11742874210158849</v>
      </c>
      <c r="H35" s="3">
        <f>(Deflateur_Valeur!L35/Deflateur_Valeur!H35-1)*100</f>
        <v>-2.7806056480605967E-2</v>
      </c>
      <c r="I35" s="3">
        <f>(Deflateur_Valeur!M35/Deflateur_Valeur!I35-1)*100</f>
        <v>10.663303344759555</v>
      </c>
      <c r="J35" s="3">
        <f>(Deflateur_Valeur!N35/Deflateur_Valeur!J35-1)*100</f>
        <v>1.2038715574405501</v>
      </c>
      <c r="K35" s="3">
        <f>(Deflateur_Valeur!O35/Deflateur_Valeur!K35-1)*100</f>
        <v>2.5248369270898907</v>
      </c>
      <c r="L35" s="3">
        <f>(Deflateur_Valeur!P35/Deflateur_Valeur!L35-1)*100</f>
        <v>4.3249392252569185</v>
      </c>
      <c r="M35" s="3">
        <f>(Deflateur_Valeur!Q35/Deflateur_Valeur!M35-1)*100</f>
        <v>1.2834967971908418</v>
      </c>
      <c r="N35" s="3">
        <f>(Deflateur_Valeur!R35/Deflateur_Valeur!N35-1)*100</f>
        <v>6.2832706453387122</v>
      </c>
      <c r="O35" s="3">
        <f>(Deflateur_Valeur!S35/Deflateur_Valeur!O35-1)*100</f>
        <v>4.7847707166965181</v>
      </c>
      <c r="P35" s="3">
        <f>(Deflateur_Valeur!T35/Deflateur_Valeur!P35-1)*100</f>
        <v>5.236855123648354</v>
      </c>
      <c r="Q35" s="3">
        <f>(Deflateur_Valeur!U35/Deflateur_Valeur!Q35-1)*100</f>
        <v>0.60420475897693393</v>
      </c>
      <c r="R35" s="3">
        <f>(Deflateur_Valeur!V35/Deflateur_Valeur!R35-1)*100</f>
        <v>3.4052736807721029</v>
      </c>
      <c r="S35" s="3">
        <f>(Deflateur_Valeur!W35/Deflateur_Valeur!S35-1)*100</f>
        <v>0.49905326112136272</v>
      </c>
      <c r="T35" s="3">
        <f>(Deflateur_Valeur!X35/Deflateur_Valeur!T35-1)*100</f>
        <v>3.8818933627351671</v>
      </c>
      <c r="U35" s="3">
        <f>(Deflateur_Valeur!Y35/Deflateur_Valeur!U35-1)*100</f>
        <v>6.4315803279813011</v>
      </c>
      <c r="V35" s="3">
        <f>(Deflateur_Valeur!Z35/Deflateur_Valeur!V35-1)*100</f>
        <v>4.3736495694433719</v>
      </c>
      <c r="W35" s="3">
        <f>(Deflateur_Valeur!AA35/Deflateur_Valeur!W35-1)*100</f>
        <v>2.8038045134282763</v>
      </c>
      <c r="X35" s="3">
        <f>(Deflateur_Valeur!AB35/Deflateur_Valeur!X35-1)*100</f>
        <v>2.7453580302868597</v>
      </c>
      <c r="Y35" s="3">
        <f>(Deflateur_Valeur!AC35/Deflateur_Valeur!Y35-1)*100</f>
        <v>2.7740807216962926</v>
      </c>
      <c r="Z35" s="3">
        <f>(Deflateur_Valeur!AD35/Deflateur_Valeur!Z35-1)*100</f>
        <v>2.9157151593296904</v>
      </c>
      <c r="AA35" s="3">
        <f>(Deflateur_Valeur!AE35/Deflateur_Valeur!AA35-1)*100</f>
        <v>9.2687309853975322</v>
      </c>
      <c r="AB35" s="3">
        <f>(Deflateur_Valeur!AF35/Deflateur_Valeur!AB35-1)*100</f>
        <v>11.838880911833183</v>
      </c>
      <c r="AC35" s="3">
        <f>(Deflateur_Valeur!AG35/Deflateur_Valeur!AC35-1)*100</f>
        <v>4.3385702101848667</v>
      </c>
      <c r="AD35" s="3">
        <f>(Deflateur_Valeur!AH35/Deflateur_Valeur!AD35-1)*100</f>
        <v>10.077283720509755</v>
      </c>
      <c r="AE35" s="3">
        <f>(Deflateur_Valeur!AI35/Deflateur_Valeur!AE35-1)*100</f>
        <v>5.0922899310956948</v>
      </c>
      <c r="AF35" s="3">
        <f>(Deflateur_Valeur!AJ35/Deflateur_Valeur!AF35-1)*100</f>
        <v>-1.1878577772751919</v>
      </c>
      <c r="AG35" s="3">
        <f>(Deflateur_Valeur!AK35/Deflateur_Valeur!AG35-1)*100</f>
        <v>7.9207618632334942</v>
      </c>
      <c r="AH35" s="3">
        <f>(Deflateur_Valeur!AL35/Deflateur_Valeur!AH35-1)*100</f>
        <v>-2.0455095351972652</v>
      </c>
      <c r="AI35" s="3">
        <f>(Deflateur_Valeur!AM35/Deflateur_Valeur!AI35-1)*100</f>
        <v>-4.6562496679514176E-2</v>
      </c>
      <c r="AJ35" s="3">
        <f>(Deflateur_Valeur!AN35/Deflateur_Valeur!AJ35-1)*100</f>
        <v>0.57879032758265669</v>
      </c>
      <c r="AK35" s="3">
        <f>(Deflateur_Valeur!AO35/Deflateur_Valeur!AK35-1)*100</f>
        <v>1.2236354116061499</v>
      </c>
      <c r="AL35" s="3">
        <f>(Deflateur_Valeur!AP35/Deflateur_Valeur!AL35-1)*100</f>
        <v>1.9664702343348495</v>
      </c>
      <c r="AM35" s="3">
        <f>(Deflateur_Valeur!AQ35/Deflateur_Valeur!AM35-1)*100</f>
        <v>-1.9142236303931193</v>
      </c>
      <c r="AN35" s="3">
        <f>(Deflateur_Valeur!AR35/Deflateur_Valeur!AN35-1)*100</f>
        <v>-0.54443883138306504</v>
      </c>
      <c r="AO35" s="3">
        <f>(Deflateur_Valeur!AS35/Deflateur_Valeur!AO35-1)*100</f>
        <v>0.71164974196891162</v>
      </c>
      <c r="AP35" s="3">
        <f>(Deflateur_Valeur!AT35/Deflateur_Valeur!AP35-1)*100</f>
        <v>-0.10510983365008553</v>
      </c>
      <c r="AQ35" s="3">
        <f>(Deflateur_Valeur!AU35/Deflateur_Valeur!AQ35-1)*100</f>
        <v>5.4269783147376627</v>
      </c>
      <c r="AR35" s="3">
        <f>(Deflateur_Valeur!AV35/Deflateur_Valeur!AR35-1)*100</f>
        <v>4.8719565551274213</v>
      </c>
      <c r="AS35" s="3">
        <f>(Deflateur_Valeur!AW35/Deflateur_Valeur!AS35-1)*100</f>
        <v>4.0396608811232415</v>
      </c>
      <c r="AT35" s="3">
        <f>(Deflateur_Valeur!AX35/Deflateur_Valeur!AT35-1)*100</f>
        <v>6.3244051498367426</v>
      </c>
      <c r="AU35" s="3">
        <f>(Deflateur_Valeur!AY35/Deflateur_Valeur!AU35-1)*100</f>
        <v>2.4099582879452131</v>
      </c>
      <c r="AV35" s="3">
        <f>(Deflateur_Valeur!AZ35/Deflateur_Valeur!AV35-1)*100</f>
        <v>-8.3409721358262967E-2</v>
      </c>
      <c r="AW35" s="3">
        <f>(Deflateur_Valeur!BA35/Deflateur_Valeur!AW35-1)*100</f>
        <v>-0.63407280256525533</v>
      </c>
      <c r="AX35" s="3">
        <f>(Deflateur_Valeur!BB35/Deflateur_Valeur!AX35-1)*100</f>
        <v>0.4038281154715273</v>
      </c>
      <c r="AY35" s="3">
        <f>(Deflateur_Valeur!BC35/Deflateur_Valeur!AY35-1)*100</f>
        <v>-8.827045205543893E-2</v>
      </c>
      <c r="AZ35" s="3">
        <f>(Deflateur_Valeur!BD35/Deflateur_Valeur!AZ35-1)*100</f>
        <v>6.554515673757888</v>
      </c>
      <c r="BA35" s="3">
        <f>(Deflateur_Valeur!BE35/Deflateur_Valeur!BA35-1)*100</f>
        <v>-1.9873371497377113</v>
      </c>
      <c r="BB35" s="3">
        <f>(Deflateur_Valeur!BF35/Deflateur_Valeur!BB35-1)*100</f>
        <v>0.89535560252913537</v>
      </c>
      <c r="BC35" s="3">
        <f>(Deflateur_Valeur!BG35/Deflateur_Valeur!BC35-1)*100</f>
        <v>2.3913444935412143</v>
      </c>
      <c r="BD35" s="3">
        <f>(Deflateur_Valeur!BH35/Deflateur_Valeur!BD35-1)*100</f>
        <v>-1.0050291674062017</v>
      </c>
      <c r="BE35" s="3">
        <f>(Deflateur_Valeur!BI35/Deflateur_Valeur!BE35-1)*100</f>
        <v>4.5667959655022239</v>
      </c>
      <c r="BF35" s="3">
        <f>(Deflateur_Valeur!BJ35/Deflateur_Valeur!BF35-1)*100</f>
        <v>3.6641443442983368</v>
      </c>
      <c r="BG35" s="3">
        <f>(Deflateur_Valeur!BK35/Deflateur_Valeur!BG35-1)*100</f>
        <v>1.2645407442383849</v>
      </c>
      <c r="BH35" s="3">
        <f>(Deflateur_Valeur!BL35/Deflateur_Valeur!BH35-1)*100</f>
        <v>2.0913027493604908</v>
      </c>
      <c r="BI35" s="3">
        <f>(Deflateur_Valeur!BM35/Deflateur_Valeur!BI35-1)*100</f>
        <v>-2.9796499790688991</v>
      </c>
      <c r="BJ35" s="3">
        <f>(Deflateur_Valeur!BN35/Deflateur_Valeur!BJ35-1)*100</f>
        <v>3.507893363978476</v>
      </c>
      <c r="BK35" s="3">
        <f>(Deflateur_Valeur!BO35/Deflateur_Valeur!BK35-1)*100</f>
        <v>-0.21898790836711868</v>
      </c>
      <c r="BL35" s="3">
        <f>(Deflateur_Valeur!BP35/Deflateur_Valeur!BL35-1)*100</f>
        <v>-0.82872772525292016</v>
      </c>
      <c r="BM35" s="3">
        <f>(Deflateur_Valeur!BQ35/Deflateur_Valeur!BM35-1)*100</f>
        <v>3.3960367836489258</v>
      </c>
      <c r="BN35" s="3">
        <f>(Deflateur_Valeur!BR35/Deflateur_Valeur!BN35-1)*100</f>
        <v>-2.4098166384000308</v>
      </c>
      <c r="BO35" s="3">
        <f>(Deflateur_Valeur!BS35/Deflateur_Valeur!BO35-1)*100</f>
        <v>5.9260419786973717</v>
      </c>
      <c r="BP35" s="3">
        <f>(Deflateur_Valeur!BT35/Deflateur_Valeur!BP35-1)*100</f>
        <v>7.9730568898328302</v>
      </c>
      <c r="BQ35" s="3">
        <f>(Deflateur_Valeur!BU35/Deflateur_Valeur!BQ35-1)*100</f>
        <v>6.0453322936270038</v>
      </c>
      <c r="BR35" s="3">
        <f>(Deflateur_Valeur!BV35/Deflateur_Valeur!BR35-1)*100</f>
        <v>0.20232693858406314</v>
      </c>
      <c r="BS35" s="3">
        <f>(Deflateur_Valeur!BW35/Deflateur_Valeur!BS35-1)*100</f>
        <v>3.953116764664788</v>
      </c>
      <c r="BT35" s="3">
        <f>(Deflateur_Valeur!BX35/Deflateur_Valeur!BT35-1)*100</f>
        <v>6.9416433470850469</v>
      </c>
      <c r="BU35" s="3">
        <f>(Deflateur_Valeur!BY35/Deflateur_Valeur!BU35-1)*100</f>
        <v>0.97847544168809808</v>
      </c>
      <c r="BV35" s="3">
        <f>(Deflateur_Valeur!BZ35/Deflateur_Valeur!BV35-1)*100</f>
        <v>9.0630828763390348</v>
      </c>
      <c r="BW35" s="3">
        <f>(Deflateur_Valeur!CA35/Deflateur_Valeur!BW35-1)*100</f>
        <v>-0.55918151526002102</v>
      </c>
      <c r="BX35" s="3">
        <f>(Deflateur_Valeur!CB35/Deflateur_Valeur!BX35-1)*100</f>
        <v>-5.0949652232293641</v>
      </c>
      <c r="BY35" s="3">
        <f>(Deflateur_Valeur!CC35/Deflateur_Valeur!BY35-1)*100</f>
        <v>6.438946277904356</v>
      </c>
      <c r="BZ35" s="3">
        <f>(Deflateur_Valeur!CD35/Deflateur_Valeur!BZ35-1)*100</f>
        <v>-0.26732538817871854</v>
      </c>
      <c r="CA35" s="3">
        <f>(Deflateur_Valeur!CE35/Deflateur_Valeur!CA35-1)*100</f>
        <v>1.2334763564896045</v>
      </c>
      <c r="CB35" s="3">
        <f>(Deflateur_Valeur!CF35/Deflateur_Valeur!CB35-1)*100</f>
        <v>4.195896159166157</v>
      </c>
      <c r="CC35" s="3">
        <f>(Deflateur_Valeur!CG35/Deflateur_Valeur!CC35-1)*100</f>
        <v>2.5962232672266605</v>
      </c>
      <c r="CD35" s="3"/>
      <c r="CE35" s="3">
        <f>(SUM(Deflateur_Valeur!F35:I35)/SUM(Deflateur_Valeur!B35:E35)-1)*100</f>
        <v>4.6850828570557113</v>
      </c>
      <c r="CF35" s="3">
        <f>(SUM(Deflateur_Valeur!J35:M35)/SUM(Deflateur_Valeur!F35:I35)-1)*100</f>
        <v>2.8542213205151157</v>
      </c>
      <c r="CG35" s="3">
        <f>(SUM(Deflateur_Valeur!N35:Q35)/SUM(Deflateur_Valeur!J35:M35)-1)*100</f>
        <v>2.3198081383075442</v>
      </c>
      <c r="CH35" s="3">
        <f>(SUM(Deflateur_Valeur!R35:U35)/SUM(Deflateur_Valeur!N35:Q35)-1)*100</f>
        <v>4.1994820129382937</v>
      </c>
      <c r="CI35" s="3">
        <f>(SUM(Deflateur_Valeur!V35:Y35)/SUM(Deflateur_Valeur!R35:U35)-1)*100</f>
        <v>3.545409004112865</v>
      </c>
      <c r="CJ35" s="3">
        <f>(SUM(Deflateur_Valeur!Z35:AC35)/SUM(Deflateur_Valeur!V35:Y35)-1)*100</f>
        <v>3.1740764995640713</v>
      </c>
      <c r="CK35" s="3">
        <f>(SUM(Deflateur_Valeur!AD35:AG35)/SUM(Deflateur_Valeur!Z35:AC35)-1)*100</f>
        <v>7.0682454948222784</v>
      </c>
      <c r="CL35" s="3">
        <f>(SUM(Deflateur_Valeur!AH35:AK35)/SUM(Deflateur_Valeur!AD35:AG35)-1)*100</f>
        <v>5.3395359574394785</v>
      </c>
      <c r="CM35" s="3">
        <f>(SUM(Deflateur_Valeur!AL35:AO35)/SUM(Deflateur_Valeur!AH35:AK35)-1)*100</f>
        <v>-7.9654188821043359E-2</v>
      </c>
      <c r="CN35" s="3">
        <f>(SUM(Deflateur_Valeur!AP35:AS35)/SUM(Deflateur_Valeur!AL35:AO35)-1)*100</f>
        <v>6.449975736884106E-2</v>
      </c>
      <c r="CO35" s="3">
        <f>(SUM(Deflateur_Valeur!AT35:AW35)/SUM(Deflateur_Valeur!AP35:AS35)-1)*100</f>
        <v>3.5285156810743734</v>
      </c>
      <c r="CP35" s="3">
        <f>(SUM(Deflateur_Valeur!AX35:BA35)/SUM(Deflateur_Valeur!AT35:AW35)-1)*100</f>
        <v>1.9568060001077692</v>
      </c>
      <c r="CQ35" s="3">
        <f>(SUM(Deflateur_Valeur!BB35:BE35)/SUM(Deflateur_Valeur!AX35:BA35)-1)*100</f>
        <v>1.196109817244051</v>
      </c>
      <c r="CR35" s="3">
        <f>(SUM(Deflateur_Valeur!BF35:BI35)/SUM(Deflateur_Valeur!BB35:BE35)-1)*100</f>
        <v>1.6611180829160466</v>
      </c>
      <c r="CS35" s="3">
        <f>(SUM(Deflateur_Valeur!BJ35:BM35)/SUM(Deflateur_Valeur!BF35:BI35)-1)*100</f>
        <v>1.0137668566881253</v>
      </c>
      <c r="CT35" s="3">
        <f>(SUM(Deflateur_Valeur!BN35:BQ35)/SUM(Deflateur_Valeur!BJ35:BM35)-1)*100</f>
        <v>1.4573466385646716</v>
      </c>
      <c r="CU35" s="3">
        <f>(SUM(Deflateur_Valeur!BR35:BU35)/SUM(Deflateur_Valeur!BN35:BQ35)-1)*100</f>
        <v>4.2704877533681351</v>
      </c>
      <c r="CV35" s="3">
        <f>(SUM(Deflateur_Valeur!BV35:BY35)/SUM(Deflateur_Valeur!BR35:BU35)-1)*100</f>
        <v>3.0587921718014943</v>
      </c>
      <c r="CW35" s="3">
        <f>(SUM(Deflateur_Valeur!BZ35:CC35)/SUM(Deflateur_Valeur!BV35:BY35)-1)*100</f>
        <v>2.2410390207829423</v>
      </c>
      <c r="CX35" s="3">
        <f>(SUM(Deflateur_Valeur!CD35:CG35)/SUM(Deflateur_Valeur!BZ35:CC35)-1)*100</f>
        <v>1.9336357841670537</v>
      </c>
    </row>
    <row r="40" spans="1:102" x14ac:dyDescent="0.55000000000000004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</row>
    <row r="42" spans="1:102" x14ac:dyDescent="0.55000000000000004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25" workbookViewId="0">
      <selection activeCell="R9" sqref="R9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PIB_Trim_CHainé_Millards_Fcfa</vt:lpstr>
      <vt:lpstr>Taux croissance_PIB_Trim_CHainé</vt:lpstr>
      <vt:lpstr>PIB_Trim_CRT_Milliards_FCFA</vt:lpstr>
      <vt:lpstr>PIB_Trim_CRT_TAUX_CROISANCE</vt:lpstr>
      <vt:lpstr>TPub_PIB_Trim_N_N-1_Millards</vt:lpstr>
      <vt:lpstr>TPub_PIB_Trim_N_N-1_Variation</vt:lpstr>
      <vt:lpstr>Deflateur_Valeur</vt:lpstr>
      <vt:lpstr>Deflateur_Variation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Minta</cp:lastModifiedBy>
  <dcterms:created xsi:type="dcterms:W3CDTF">2024-08-09T14:16:36Z</dcterms:created>
  <dcterms:modified xsi:type="dcterms:W3CDTF">2025-04-02T09:47:13Z</dcterms:modified>
</cp:coreProperties>
</file>